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9245" windowHeight="10530"/>
  </bookViews>
  <sheets>
    <sheet name="Tabel tarife" sheetId="1" r:id="rId1"/>
    <sheet name="Cheltuieli de baza" sheetId="3" r:id="rId2"/>
  </sheets>
  <calcPr calcId="145621"/>
</workbook>
</file>

<file path=xl/calcChain.xml><?xml version="1.0" encoding="utf-8"?>
<calcChain xmlns="http://schemas.openxmlformats.org/spreadsheetml/2006/main">
  <c r="L21" i="1" l="1"/>
  <c r="F34" i="1"/>
  <c r="G34" i="1"/>
  <c r="H34" i="1"/>
  <c r="E34" i="1"/>
  <c r="G12" i="1"/>
  <c r="I12" i="1" s="1"/>
  <c r="G9" i="1"/>
  <c r="J7" i="1" l="1"/>
  <c r="K7" i="1"/>
  <c r="M7" i="1"/>
  <c r="O7" i="1"/>
  <c r="P7" i="1"/>
  <c r="R7" i="1"/>
  <c r="F7" i="1"/>
  <c r="H7" i="1"/>
  <c r="E7" i="1"/>
  <c r="Q34" i="1"/>
  <c r="S34" i="1" s="1"/>
  <c r="E27" i="1"/>
  <c r="E26" i="1" s="1"/>
  <c r="F27" i="1"/>
  <c r="F26" i="1" s="1"/>
  <c r="H27" i="1"/>
  <c r="H26" i="1" s="1"/>
  <c r="J27" i="1"/>
  <c r="J26" i="1" s="1"/>
  <c r="K27" i="1"/>
  <c r="K26" i="1" s="1"/>
  <c r="M27" i="1"/>
  <c r="M26" i="1" s="1"/>
  <c r="O27" i="1"/>
  <c r="O26" i="1" s="1"/>
  <c r="P27" i="1"/>
  <c r="P26" i="1" s="1"/>
  <c r="R27" i="1"/>
  <c r="R26" i="1" s="1"/>
  <c r="S39" i="1"/>
  <c r="Q31" i="1"/>
  <c r="S31" i="1" s="1"/>
  <c r="Q29" i="1"/>
  <c r="S29" i="1" s="1"/>
  <c r="Q28" i="1"/>
  <c r="S28" i="1" s="1"/>
  <c r="Q22" i="1"/>
  <c r="S22" i="1" s="1"/>
  <c r="Q15" i="1"/>
  <c r="S15" i="1" s="1"/>
  <c r="Q14" i="1"/>
  <c r="S14" i="1" s="1"/>
  <c r="Q13" i="1"/>
  <c r="S13" i="1" s="1"/>
  <c r="Q11" i="1"/>
  <c r="S11" i="1" s="1"/>
  <c r="Q10" i="1"/>
  <c r="S10" i="1" s="1"/>
  <c r="Q9" i="1"/>
  <c r="S9" i="1" s="1"/>
  <c r="N39" i="1"/>
  <c r="L31" i="1"/>
  <c r="N31" i="1" s="1"/>
  <c r="L29" i="1"/>
  <c r="N29" i="1" s="1"/>
  <c r="L28" i="1"/>
  <c r="N28" i="1" s="1"/>
  <c r="L34" i="1"/>
  <c r="N34" i="1" s="1"/>
  <c r="L22" i="1"/>
  <c r="N22" i="1" s="1"/>
  <c r="L15" i="1"/>
  <c r="N15" i="1" s="1"/>
  <c r="L14" i="1"/>
  <c r="N14" i="1" s="1"/>
  <c r="L13" i="1"/>
  <c r="N13" i="1" s="1"/>
  <c r="L11" i="1"/>
  <c r="N11" i="1" s="1"/>
  <c r="L10" i="1"/>
  <c r="N10" i="1" s="1"/>
  <c r="L9" i="1"/>
  <c r="N9" i="1" s="1"/>
  <c r="I9" i="1"/>
  <c r="G11" i="1"/>
  <c r="I11" i="1" s="1"/>
  <c r="G13" i="1"/>
  <c r="I13" i="1" s="1"/>
  <c r="G14" i="1"/>
  <c r="I14" i="1" s="1"/>
  <c r="G15" i="1"/>
  <c r="I15" i="1" s="1"/>
  <c r="G22" i="1"/>
  <c r="I22" i="1" s="1"/>
  <c r="I28" i="1"/>
  <c r="I29" i="1"/>
  <c r="G20" i="1"/>
  <c r="G10" i="1"/>
  <c r="I10" i="1" s="1"/>
  <c r="I7" i="1" s="1"/>
  <c r="S7" i="1" l="1"/>
  <c r="N7" i="1"/>
  <c r="Q7" i="1"/>
  <c r="G17" i="1"/>
  <c r="I17" i="1" s="1"/>
  <c r="G7" i="1"/>
  <c r="L7" i="1"/>
  <c r="G18" i="1"/>
  <c r="I18" i="1" s="1"/>
  <c r="K16" i="1"/>
  <c r="K32" i="1" s="1"/>
  <c r="N27" i="1"/>
  <c r="N26" i="1" s="1"/>
  <c r="Q17" i="1"/>
  <c r="S17" i="1" s="1"/>
  <c r="Q18" i="1"/>
  <c r="S18" i="1" s="1"/>
  <c r="P16" i="1"/>
  <c r="P32" i="1" s="1"/>
  <c r="Q39" i="1" s="1"/>
  <c r="S27" i="1"/>
  <c r="S26" i="1" s="1"/>
  <c r="Q8" i="1"/>
  <c r="S8" i="1" s="1"/>
  <c r="Q24" i="1"/>
  <c r="S24" i="1" s="1"/>
  <c r="Q27" i="1"/>
  <c r="Q26" i="1" s="1"/>
  <c r="L27" i="1"/>
  <c r="L26" i="1" s="1"/>
  <c r="I27" i="1"/>
  <c r="I26" i="1" s="1"/>
  <c r="G27" i="1"/>
  <c r="G26" i="1" s="1"/>
  <c r="I20" i="1"/>
  <c r="L17" i="1"/>
  <c r="N17" i="1" s="1"/>
  <c r="L24" i="1"/>
  <c r="N24" i="1" s="1"/>
  <c r="Q20" i="1"/>
  <c r="S20" i="1" s="1"/>
  <c r="G21" i="1"/>
  <c r="I21" i="1" s="1"/>
  <c r="G24" i="1"/>
  <c r="I24" i="1" s="1"/>
  <c r="L8" i="1"/>
  <c r="N8" i="1" s="1"/>
  <c r="L18" i="1"/>
  <c r="N18" i="1" s="1"/>
  <c r="Q21" i="1"/>
  <c r="S21" i="1" s="1"/>
  <c r="Q23" i="1"/>
  <c r="S23" i="1" s="1"/>
  <c r="G23" i="1"/>
  <c r="I23" i="1" s="1"/>
  <c r="L20" i="1"/>
  <c r="N20" i="1" s="1"/>
  <c r="L23" i="1"/>
  <c r="N23" i="1" s="1"/>
  <c r="Q19" i="1"/>
  <c r="S19" i="1" s="1"/>
  <c r="L19" i="1"/>
  <c r="N19" i="1" s="1"/>
  <c r="N21" i="1"/>
  <c r="G8" i="1"/>
  <c r="G25" i="1" l="1"/>
  <c r="M16" i="1"/>
  <c r="M32" i="1" s="1"/>
  <c r="N40" i="1" s="1"/>
  <c r="R16" i="1"/>
  <c r="R32" i="1" s="1"/>
  <c r="S40" i="1" s="1"/>
  <c r="I8" i="1"/>
  <c r="G19" i="1"/>
  <c r="I19" i="1" s="1"/>
  <c r="I25" i="1" l="1"/>
  <c r="O16" i="1"/>
  <c r="J16" i="1"/>
  <c r="I34" i="1" l="1"/>
  <c r="G33" i="1"/>
  <c r="I33" i="1" s="1"/>
  <c r="Q25" i="1"/>
  <c r="S25" i="1" s="1"/>
  <c r="L25" i="1"/>
  <c r="N25" i="1" s="1"/>
  <c r="Q16" i="1" l="1"/>
  <c r="S16" i="1" s="1"/>
  <c r="O32" i="1"/>
  <c r="J32" i="1"/>
  <c r="L16" i="1"/>
  <c r="N16" i="1" s="1"/>
  <c r="Q32" i="1" l="1"/>
  <c r="S32" i="1" s="1"/>
  <c r="L32" i="1"/>
  <c r="N32" i="1" s="1"/>
  <c r="Q33" i="1" l="1"/>
  <c r="S33" i="1" s="1"/>
  <c r="Q38" i="1"/>
  <c r="S38" i="1" s="1"/>
  <c r="N38" i="1"/>
  <c r="L33" i="1"/>
  <c r="N33" i="1" s="1"/>
</calcChain>
</file>

<file path=xl/sharedStrings.xml><?xml version="1.0" encoding="utf-8"?>
<sst xmlns="http://schemas.openxmlformats.org/spreadsheetml/2006/main" count="252" uniqueCount="141">
  <si>
    <t>VA</t>
  </si>
  <si>
    <t>VPA</t>
  </si>
  <si>
    <t>Nr.ord.</t>
  </si>
  <si>
    <t>I.</t>
  </si>
  <si>
    <t xml:space="preserve">II. </t>
  </si>
  <si>
    <t>mii lei</t>
  </si>
  <si>
    <t xml:space="preserve">Volumul de apă extrasă (captată) </t>
  </si>
  <si>
    <t>Volumul apei potabile procurare de la alte persoane</t>
  </si>
  <si>
    <t xml:space="preserve">Volumul de apă tehnologică furnizat </t>
  </si>
  <si>
    <t xml:space="preserve">Consumul tehnologic şi pierderile de apă </t>
  </si>
  <si>
    <t>Abreviere</t>
  </si>
  <si>
    <t>10</t>
  </si>
  <si>
    <t>11</t>
  </si>
  <si>
    <t>12</t>
  </si>
  <si>
    <t>13</t>
  </si>
  <si>
    <t>14</t>
  </si>
  <si>
    <t>x</t>
  </si>
  <si>
    <t>%</t>
  </si>
  <si>
    <t>III.</t>
  </si>
  <si>
    <t>Rentabilitatea operatorului</t>
  </si>
  <si>
    <t xml:space="preserve">Valoarea, la costul de intrare,  a imobilizărilor corporale şi necorporale </t>
  </si>
  <si>
    <t>Amortizarea acumulată a imobilizărilor corporale şi necorporale</t>
  </si>
  <si>
    <t>Rata reglementată de rentabilitate</t>
  </si>
  <si>
    <t xml:space="preserve">Valoarea neta a imobilizărilor corporale şi necorporale  </t>
  </si>
  <si>
    <t>15</t>
  </si>
  <si>
    <t>Alimentarea cu apă</t>
  </si>
  <si>
    <t>Servicii de canalizare</t>
  </si>
  <si>
    <t>potabilă</t>
  </si>
  <si>
    <t>tehnologică</t>
  </si>
  <si>
    <t>mii m³</t>
  </si>
  <si>
    <t>lei/m³</t>
  </si>
  <si>
    <t>Volumul total de apă necesar   (rd.1+rd.2 = rd.3+rd.4+rd.5)</t>
  </si>
  <si>
    <t>VAU</t>
  </si>
  <si>
    <t>7</t>
  </si>
  <si>
    <t>8</t>
  </si>
  <si>
    <t>9</t>
  </si>
  <si>
    <t>16</t>
  </si>
  <si>
    <t xml:space="preserve">Cheltuieli materiale </t>
  </si>
  <si>
    <t xml:space="preserve">Cheltuieli pentru energia electrică </t>
  </si>
  <si>
    <t xml:space="preserve">Cheltuieli cu personalul </t>
  </si>
  <si>
    <t xml:space="preserve">Alte cheltuieli ale operatorului </t>
  </si>
  <si>
    <t>VAPPn</t>
  </si>
  <si>
    <t>VAPn</t>
  </si>
  <si>
    <t>VATn</t>
  </si>
  <si>
    <t xml:space="preserve">FIŞA DE FUNDAMENTARE </t>
  </si>
  <si>
    <t>U.m.</t>
  </si>
  <si>
    <t>Specificaţie</t>
  </si>
  <si>
    <t>Tarif pentru serviciu public de alimentare cu apa potabila la punctele de ieşire din reţelele publice</t>
  </si>
  <si>
    <t>Tarif pentru serviciu public de alimentare cu apa potabila la punctele de ieşire din reţelele interne ale blocurilor</t>
  </si>
  <si>
    <t>Tarif pentru serviciu public de alimentare cu apa tehnologica</t>
  </si>
  <si>
    <t>Tarif pentru serviciu public de canalizare şi epurare a apelor uzate</t>
  </si>
  <si>
    <t>TSATn</t>
  </si>
  <si>
    <t>TSAPn</t>
  </si>
  <si>
    <t>TSAPan</t>
  </si>
  <si>
    <t>TSCn</t>
  </si>
  <si>
    <t>CSAPn, CSATn, CSCn</t>
  </si>
  <si>
    <t>Cheltuieli de întreţinere şi exploatare a reţelelor interne de apă şi de canalizare din blocurile locative</t>
  </si>
  <si>
    <t>3.1</t>
  </si>
  <si>
    <t>VAPan</t>
  </si>
  <si>
    <t>CMo</t>
  </si>
  <si>
    <t>CPo</t>
  </si>
  <si>
    <t>Cheltuieli de întreţinere şi exploatare a sistemului public de alimentare cu apă şi canalizare</t>
  </si>
  <si>
    <t>CIEo</t>
  </si>
  <si>
    <t>CDo</t>
  </si>
  <si>
    <t>CAo</t>
  </si>
  <si>
    <t>CAIn</t>
  </si>
  <si>
    <t>CAPn</t>
  </si>
  <si>
    <t>CMn</t>
  </si>
  <si>
    <t>CEEn</t>
  </si>
  <si>
    <t>CPn</t>
  </si>
  <si>
    <t>CÎEn</t>
  </si>
  <si>
    <t>CDn</t>
  </si>
  <si>
    <t>CAn</t>
  </si>
  <si>
    <t>total apă</t>
  </si>
  <si>
    <t>7=5+6</t>
  </si>
  <si>
    <t>Total apă şi canalizare</t>
  </si>
  <si>
    <t>Volumul de apă potabilă furnizat în baza contractelor directe cu proprietarii/chiriaşii apartamentelor</t>
  </si>
  <si>
    <t>9=7+8</t>
  </si>
  <si>
    <t>Efectiv în anul de gestiune _______</t>
  </si>
  <si>
    <t>Calculat pentru anul prognozat _______</t>
  </si>
  <si>
    <t>Luat în calcul în tariful în vigoare _______</t>
  </si>
  <si>
    <t>12=10+11</t>
  </si>
  <si>
    <t>14=12+13</t>
  </si>
  <si>
    <t>17=15+16</t>
  </si>
  <si>
    <t>19=17+18</t>
  </si>
  <si>
    <t xml:space="preserve">Devierile tarifare </t>
  </si>
  <si>
    <t>DVTn-1, DVPn-1, DVCn-1</t>
  </si>
  <si>
    <t>CIRBn</t>
  </si>
  <si>
    <t>VACn</t>
  </si>
  <si>
    <t>Volumul de apă potabilă furnizat, inclusiv</t>
  </si>
  <si>
    <t>Rn</t>
  </si>
  <si>
    <t>VNIn</t>
  </si>
  <si>
    <t>FAIn</t>
  </si>
  <si>
    <t>VIn</t>
  </si>
  <si>
    <t>Rrn</t>
  </si>
  <si>
    <t xml:space="preserve"> pentru stabilirea tarifelor la serviciul public de alimentare cu apă, de canalizare şi de epurare a apelor uzate pentru anul _______</t>
  </si>
  <si>
    <t xml:space="preserve">Venitul reglementat </t>
  </si>
  <si>
    <t>VSAPn, VSATn, VSCn</t>
  </si>
  <si>
    <t>Can</t>
  </si>
  <si>
    <t>Costuri de bază</t>
  </si>
  <si>
    <t xml:space="preserve">Cheltuieli de distribuire </t>
  </si>
  <si>
    <t xml:space="preserve">Cheltuieli administrative </t>
  </si>
  <si>
    <t>n</t>
  </si>
  <si>
    <t>n+1</t>
  </si>
  <si>
    <t>n+2</t>
  </si>
  <si>
    <t>n+3</t>
  </si>
  <si>
    <t>Factori de influenţă</t>
  </si>
  <si>
    <t>∆LR</t>
  </si>
  <si>
    <t>∆NC</t>
  </si>
  <si>
    <t>IPC</t>
  </si>
  <si>
    <t>Modificarea lungimii reţelelor publice de alimentare cu apă (canalizare)</t>
  </si>
  <si>
    <t xml:space="preserve">Modificarea numărului de consumatori </t>
  </si>
  <si>
    <t>Indicele preţurilor de consum prognozat de Ministerul Economiei</t>
  </si>
  <si>
    <t>Formula</t>
  </si>
  <si>
    <t xml:space="preserve">Cheltuieli </t>
  </si>
  <si>
    <t>IV.</t>
  </si>
  <si>
    <t>V.</t>
  </si>
  <si>
    <t>16.1</t>
  </si>
  <si>
    <t>16.2</t>
  </si>
  <si>
    <t>18</t>
  </si>
  <si>
    <t>20</t>
  </si>
  <si>
    <t>21</t>
  </si>
  <si>
    <t>Volumul pierderilor admise de apă în reţelele interne de apă ale blocurilor locative</t>
  </si>
  <si>
    <t>Alte cheltuieli  de întreţinere şi exploatare a reţelelor interne de apă şi de canalizare din blocurile locative</t>
  </si>
  <si>
    <t>19.2</t>
  </si>
  <si>
    <t>19.3</t>
  </si>
  <si>
    <t>22</t>
  </si>
  <si>
    <t>3.2</t>
  </si>
  <si>
    <t>Volumul apelor uzate deversate în reţelele publice de canalizare</t>
  </si>
  <si>
    <t xml:space="preserve">Cheltuieli privind amortizarea imobilizărilor corporale şi necorporale </t>
  </si>
  <si>
    <t>Cheltuieli legate de procurarea apei de la alte persoane</t>
  </si>
  <si>
    <t>Costul consumului tehnologic şi a pierderilor admise de apă în reţelele interne de apă ale blocurilor locative</t>
  </si>
  <si>
    <t>Cheltuieli de întreţinere, exploatare şi verificare metrologică periodică a contoarelor instalate în apartamentele din blocurile locative</t>
  </si>
  <si>
    <t>anul de bază</t>
  </si>
  <si>
    <t>an 2</t>
  </si>
  <si>
    <t>an 3</t>
  </si>
  <si>
    <t>an 4</t>
  </si>
  <si>
    <t>an 5</t>
  </si>
  <si>
    <t xml:space="preserve">Cheltuielile de bază </t>
  </si>
  <si>
    <t>19</t>
  </si>
  <si>
    <t>19.1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</si>
</sst>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M_D_L_-;\-* #,##0_M_D_L_-;_-* &quot;-&quot;_M_D_L_-;_-@_-"/>
    <numFmt numFmtId="165" formatCode="_-* #,##0.00_M_D_L_-;\-* #,##0.00_M_D_L_-;_-* &quot;-&quot;??_M_D_L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indent="5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wrapText="1" indent="6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1" fillId="4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4" borderId="14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165" fontId="1" fillId="0" borderId="14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65" fontId="1" fillId="4" borderId="14" xfId="0" quotePrefix="1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15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wrapText="1"/>
    </xf>
    <xf numFmtId="165" fontId="1" fillId="0" borderId="14" xfId="0" quotePrefix="1" applyNumberFormat="1" applyFont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26" xfId="0" applyNumberFormat="1" applyFont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/>
    </xf>
    <xf numFmtId="0" fontId="8" fillId="0" borderId="0" xfId="0" applyFont="1"/>
    <xf numFmtId="166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quotePrefix="1" applyNumberFormat="1" applyFont="1" applyFill="1" applyBorder="1" applyAlignment="1">
      <alignment horizontal="center" wrapText="1"/>
    </xf>
    <xf numFmtId="49" fontId="2" fillId="5" borderId="14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wrapText="1"/>
    </xf>
    <xf numFmtId="0" fontId="3" fillId="0" borderId="1" xfId="0" applyFont="1" applyBorder="1"/>
    <xf numFmtId="0" fontId="1" fillId="0" borderId="15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6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10" fillId="0" borderId="5" xfId="0" applyFont="1" applyBorder="1" applyAlignment="1"/>
    <xf numFmtId="0" fontId="3" fillId="0" borderId="3" xfId="0" applyFont="1" applyBorder="1"/>
    <xf numFmtId="0" fontId="1" fillId="0" borderId="28" xfId="0" applyFont="1" applyBorder="1"/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 indent="6"/>
    </xf>
    <xf numFmtId="49" fontId="6" fillId="0" borderId="14" xfId="0" applyNumberFormat="1" applyFont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13" fillId="0" borderId="17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5" fontId="3" fillId="4" borderId="1" xfId="0" quotePrefix="1" applyNumberFormat="1" applyFont="1" applyFill="1" applyBorder="1" applyAlignment="1">
      <alignment horizontal="center"/>
    </xf>
    <xf numFmtId="166" fontId="2" fillId="3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5" fontId="3" fillId="4" borderId="10" xfId="0" quotePrefix="1" applyNumberFormat="1" applyFont="1" applyFill="1" applyBorder="1" applyAlignment="1">
      <alignment horizontal="center"/>
    </xf>
    <xf numFmtId="165" fontId="3" fillId="0" borderId="33" xfId="0" applyNumberFormat="1" applyFont="1" applyBorder="1" applyAlignment="1">
      <alignment horizontal="center" wrapText="1"/>
    </xf>
    <xf numFmtId="2" fontId="1" fillId="4" borderId="10" xfId="0" applyNumberFormat="1" applyFont="1" applyFill="1" applyBorder="1" applyAlignment="1">
      <alignment horizontal="center" wrapText="1"/>
    </xf>
    <xf numFmtId="2" fontId="1" fillId="4" borderId="10" xfId="0" quotePrefix="1" applyNumberFormat="1" applyFont="1" applyFill="1" applyBorder="1" applyAlignment="1">
      <alignment horizontal="center" wrapText="1"/>
    </xf>
    <xf numFmtId="166" fontId="2" fillId="3" borderId="26" xfId="0" applyNumberFormat="1" applyFont="1" applyFill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wrapText="1"/>
    </xf>
    <xf numFmtId="165" fontId="3" fillId="0" borderId="26" xfId="0" applyNumberFormat="1" applyFont="1" applyFill="1" applyBorder="1" applyAlignment="1">
      <alignment horizontal="center"/>
    </xf>
    <xf numFmtId="165" fontId="1" fillId="0" borderId="26" xfId="0" applyNumberFormat="1" applyFont="1" applyBorder="1" applyAlignment="1">
      <alignment horizontal="center" wrapText="1"/>
    </xf>
    <xf numFmtId="165" fontId="3" fillId="4" borderId="3" xfId="0" quotePrefix="1" applyNumberFormat="1" applyFont="1" applyFill="1" applyBorder="1" applyAlignment="1">
      <alignment horizontal="center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6" xfId="0" quotePrefix="1" applyNumberFormat="1" applyFont="1" applyFill="1" applyBorder="1" applyAlignment="1">
      <alignment horizontal="center" wrapText="1"/>
    </xf>
    <xf numFmtId="165" fontId="1" fillId="4" borderId="10" xfId="0" quotePrefix="1" applyNumberFormat="1" applyFont="1" applyFill="1" applyBorder="1" applyAlignment="1">
      <alignment horizontal="center"/>
    </xf>
    <xf numFmtId="165" fontId="1" fillId="0" borderId="10" xfId="0" quotePrefix="1" applyNumberFormat="1" applyFont="1" applyBorder="1" applyAlignment="1">
      <alignment horizontal="center" wrapText="1"/>
    </xf>
    <xf numFmtId="0" fontId="3" fillId="0" borderId="29" xfId="0" applyFont="1" applyBorder="1" applyAlignment="1">
      <alignment wrapText="1"/>
    </xf>
    <xf numFmtId="0" fontId="1" fillId="0" borderId="31" xfId="0" applyFont="1" applyBorder="1"/>
    <xf numFmtId="0" fontId="1" fillId="0" borderId="15" xfId="0" applyFont="1" applyBorder="1"/>
    <xf numFmtId="0" fontId="3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7" xfId="0" applyFont="1" applyBorder="1"/>
    <xf numFmtId="0" fontId="1" fillId="0" borderId="32" xfId="0" applyFont="1" applyBorder="1" applyAlignment="1">
      <alignment wrapText="1"/>
    </xf>
    <xf numFmtId="0" fontId="6" fillId="0" borderId="38" xfId="0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wrapText="1"/>
    </xf>
    <xf numFmtId="165" fontId="1" fillId="0" borderId="10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165" fontId="1" fillId="0" borderId="10" xfId="0" applyNumberFormat="1" applyFont="1" applyBorder="1" applyAlignment="1">
      <alignment horizontal="center" wrapText="1"/>
    </xf>
    <xf numFmtId="165" fontId="1" fillId="0" borderId="14" xfId="0" applyNumberFormat="1" applyFont="1" applyFill="1" applyBorder="1" applyAlignment="1">
      <alignment horizontal="center" wrapText="1"/>
    </xf>
    <xf numFmtId="165" fontId="1" fillId="0" borderId="15" xfId="0" applyNumberFormat="1" applyFont="1" applyFill="1" applyBorder="1" applyAlignment="1">
      <alignment horizontal="center" wrapText="1"/>
    </xf>
    <xf numFmtId="165" fontId="1" fillId="0" borderId="1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0" borderId="11" xfId="0" applyNumberFormat="1" applyFont="1" applyBorder="1" applyAlignment="1">
      <alignment horizontal="center" wrapText="1"/>
    </xf>
    <xf numFmtId="165" fontId="1" fillId="4" borderId="14" xfId="0" applyNumberFormat="1" applyFont="1" applyFill="1" applyBorder="1" applyAlignment="1">
      <alignment horizontal="center" wrapText="1"/>
    </xf>
    <xf numFmtId="165" fontId="1" fillId="4" borderId="1" xfId="0" applyNumberFormat="1" applyFont="1" applyFill="1" applyBorder="1" applyAlignment="1">
      <alignment horizontal="center" wrapText="1"/>
    </xf>
    <xf numFmtId="165" fontId="1" fillId="4" borderId="15" xfId="0" applyNumberFormat="1" applyFont="1" applyFill="1" applyBorder="1" applyAlignment="1">
      <alignment horizontal="center" wrapText="1"/>
    </xf>
    <xf numFmtId="165" fontId="1" fillId="4" borderId="14" xfId="0" quotePrefix="1" applyNumberFormat="1" applyFont="1" applyFill="1" applyBorder="1" applyAlignment="1">
      <alignment horizontal="center" wrapText="1"/>
    </xf>
    <xf numFmtId="165" fontId="1" fillId="4" borderId="1" xfId="0" quotePrefix="1" applyNumberFormat="1" applyFont="1" applyFill="1" applyBorder="1" applyAlignment="1">
      <alignment horizontal="center" wrapText="1"/>
    </xf>
    <xf numFmtId="165" fontId="1" fillId="4" borderId="15" xfId="0" quotePrefix="1" applyNumberFormat="1" applyFont="1" applyFill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0" borderId="26" xfId="0" applyNumberFormat="1" applyFont="1" applyBorder="1" applyAlignment="1">
      <alignment horizontal="center" wrapText="1"/>
    </xf>
    <xf numFmtId="165" fontId="2" fillId="0" borderId="14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0" borderId="15" xfId="0" applyNumberFormat="1" applyFont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165" fontId="2" fillId="5" borderId="26" xfId="0" applyNumberFormat="1" applyFont="1" applyFill="1" applyBorder="1" applyAlignment="1">
      <alignment horizontal="center" wrapText="1"/>
    </xf>
    <xf numFmtId="165" fontId="2" fillId="5" borderId="14" xfId="0" applyNumberFormat="1" applyFont="1" applyFill="1" applyBorder="1" applyAlignment="1">
      <alignment horizontal="center" wrapText="1"/>
    </xf>
    <xf numFmtId="165" fontId="2" fillId="5" borderId="15" xfId="0" applyNumberFormat="1" applyFont="1" applyFill="1" applyBorder="1" applyAlignment="1">
      <alignment horizontal="center" wrapText="1"/>
    </xf>
    <xf numFmtId="165" fontId="1" fillId="0" borderId="26" xfId="0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5" fillId="0" borderId="14" xfId="0" applyNumberFormat="1" applyFont="1" applyBorder="1" applyAlignment="1">
      <alignment horizontal="center" wrapText="1"/>
    </xf>
    <xf numFmtId="165" fontId="6" fillId="0" borderId="15" xfId="0" applyNumberFormat="1" applyFont="1" applyBorder="1" applyAlignment="1">
      <alignment horizontal="center" wrapText="1"/>
    </xf>
    <xf numFmtId="165" fontId="5" fillId="0" borderId="10" xfId="0" applyNumberFormat="1" applyFont="1" applyBorder="1" applyAlignment="1">
      <alignment horizontal="center" wrapText="1"/>
    </xf>
    <xf numFmtId="165" fontId="5" fillId="0" borderId="16" xfId="0" applyNumberFormat="1" applyFont="1" applyBorder="1" applyAlignment="1">
      <alignment horizontal="center" wrapText="1"/>
    </xf>
    <xf numFmtId="165" fontId="5" fillId="0" borderId="17" xfId="0" applyNumberFormat="1" applyFont="1" applyBorder="1" applyAlignment="1">
      <alignment horizontal="center" wrapText="1"/>
    </xf>
    <xf numFmtId="165" fontId="5" fillId="0" borderId="18" xfId="0" applyNumberFormat="1" applyFont="1" applyBorder="1" applyAlignment="1">
      <alignment horizontal="center" wrapText="1"/>
    </xf>
    <xf numFmtId="165" fontId="2" fillId="5" borderId="33" xfId="0" applyNumberFormat="1" applyFont="1" applyFill="1" applyBorder="1" applyAlignment="1">
      <alignment horizontal="center" wrapText="1"/>
    </xf>
    <xf numFmtId="165" fontId="6" fillId="0" borderId="14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5" fontId="2" fillId="2" borderId="29" xfId="0" applyNumberFormat="1" applyFont="1" applyFill="1" applyBorder="1" applyAlignment="1">
      <alignment horizontal="center" wrapText="1"/>
    </xf>
    <xf numFmtId="165" fontId="2" fillId="2" borderId="30" xfId="0" applyNumberFormat="1" applyFont="1" applyFill="1" applyBorder="1" applyAlignment="1">
      <alignment horizontal="center" wrapText="1"/>
    </xf>
    <xf numFmtId="165" fontId="2" fillId="2" borderId="3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165" fontId="3" fillId="0" borderId="10" xfId="0" quotePrefix="1" applyNumberFormat="1" applyFont="1" applyFill="1" applyBorder="1" applyAlignment="1">
      <alignment horizontal="center"/>
    </xf>
    <xf numFmtId="165" fontId="3" fillId="0" borderId="1" xfId="0" quotePrefix="1" applyNumberFormat="1" applyFont="1" applyFill="1" applyBorder="1" applyAlignment="1">
      <alignment horizontal="center"/>
    </xf>
    <xf numFmtId="165" fontId="3" fillId="0" borderId="26" xfId="0" quotePrefix="1" applyNumberFormat="1" applyFont="1" applyFill="1" applyBorder="1" applyAlignment="1">
      <alignment horizontal="center"/>
    </xf>
    <xf numFmtId="165" fontId="3" fillId="0" borderId="14" xfId="0" quotePrefix="1" applyNumberFormat="1" applyFont="1" applyFill="1" applyBorder="1" applyAlignment="1">
      <alignment horizontal="center"/>
    </xf>
    <xf numFmtId="165" fontId="3" fillId="0" borderId="15" xfId="0" quotePrefix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40</xdr:row>
          <xdr:rowOff>0</xdr:rowOff>
        </xdr:from>
        <xdr:to>
          <xdr:col>7</xdr:col>
          <xdr:colOff>590550</xdr:colOff>
          <xdr:row>40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40</xdr:row>
          <xdr:rowOff>0</xdr:rowOff>
        </xdr:from>
        <xdr:to>
          <xdr:col>7</xdr:col>
          <xdr:colOff>704850</xdr:colOff>
          <xdr:row>40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0</xdr:rowOff>
        </xdr:from>
        <xdr:to>
          <xdr:col>7</xdr:col>
          <xdr:colOff>219075</xdr:colOff>
          <xdr:row>40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0</xdr:rowOff>
        </xdr:from>
        <xdr:to>
          <xdr:col>7</xdr:col>
          <xdr:colOff>9525</xdr:colOff>
          <xdr:row>40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5</xdr:col>
          <xdr:colOff>552450</xdr:colOff>
          <xdr:row>40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0</xdr:rowOff>
        </xdr:from>
        <xdr:to>
          <xdr:col>4</xdr:col>
          <xdr:colOff>9525</xdr:colOff>
          <xdr:row>40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0</xdr:rowOff>
        </xdr:from>
        <xdr:to>
          <xdr:col>4</xdr:col>
          <xdr:colOff>190500</xdr:colOff>
          <xdr:row>40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6</xdr:row>
          <xdr:rowOff>9525</xdr:rowOff>
        </xdr:from>
        <xdr:to>
          <xdr:col>7</xdr:col>
          <xdr:colOff>590550</xdr:colOff>
          <xdr:row>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6</xdr:row>
          <xdr:rowOff>390525</xdr:rowOff>
        </xdr:from>
        <xdr:to>
          <xdr:col>7</xdr:col>
          <xdr:colOff>704850</xdr:colOff>
          <xdr:row>8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381000</xdr:rowOff>
        </xdr:from>
        <xdr:to>
          <xdr:col>7</xdr:col>
          <xdr:colOff>219075</xdr:colOff>
          <xdr:row>9</xdr:row>
          <xdr:rowOff>57150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</xdr:row>
          <xdr:rowOff>381000</xdr:rowOff>
        </xdr:from>
        <xdr:to>
          <xdr:col>7</xdr:col>
          <xdr:colOff>9525</xdr:colOff>
          <xdr:row>10</xdr:row>
          <xdr:rowOff>57150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5</xdr:col>
          <xdr:colOff>552450</xdr:colOff>
          <xdr:row>11</xdr:row>
          <xdr:rowOff>85725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12</xdr:row>
          <xdr:rowOff>9525</xdr:rowOff>
        </xdr:from>
        <xdr:to>
          <xdr:col>4</xdr:col>
          <xdr:colOff>9525</xdr:colOff>
          <xdr:row>12</xdr:row>
          <xdr:rowOff>390525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66675</xdr:rowOff>
        </xdr:from>
        <xdr:to>
          <xdr:col>4</xdr:col>
          <xdr:colOff>190500</xdr:colOff>
          <xdr:row>14</xdr:row>
          <xdr:rowOff>57150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12.bin"/><Relationship Id="rId17" Type="http://schemas.openxmlformats.org/officeDocument/2006/relationships/image" Target="../media/image7.w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11.bin"/><Relationship Id="rId4" Type="http://schemas.openxmlformats.org/officeDocument/2006/relationships/oleObject" Target="../embeddings/oleObject8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70" zoomScaleNormal="70" workbookViewId="0">
      <selection activeCell="E38" sqref="E38"/>
    </sheetView>
  </sheetViews>
  <sheetFormatPr defaultRowHeight="15" outlineLevelCol="1" x14ac:dyDescent="0.25"/>
  <cols>
    <col min="1" max="1" width="6.85546875" style="1" customWidth="1"/>
    <col min="2" max="2" width="64.28515625" style="4" customWidth="1"/>
    <col min="3" max="3" width="11" style="1" customWidth="1"/>
    <col min="4" max="4" width="11.28515625" style="1" customWidth="1"/>
    <col min="5" max="5" width="18.7109375" style="3" customWidth="1"/>
    <col min="6" max="7" width="14.85546875" style="3" customWidth="1"/>
    <col min="8" max="8" width="16" style="3" customWidth="1"/>
    <col min="9" max="9" width="12.42578125" style="3" customWidth="1"/>
    <col min="10" max="19" width="11" style="3" customWidth="1" outlineLevel="1"/>
    <col min="20" max="20" width="8.5703125" style="3" customWidth="1" outlineLevel="1"/>
    <col min="21" max="22" width="9.140625" style="3" customWidth="1" outlineLevel="1"/>
    <col min="23" max="16384" width="9.140625" style="4"/>
  </cols>
  <sheetData>
    <row r="1" spans="1:22" s="23" customFormat="1" ht="41.25" customHeight="1" x14ac:dyDescent="0.3">
      <c r="A1" s="226" t="s">
        <v>44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"/>
      <c r="U1" s="22"/>
      <c r="V1" s="22"/>
    </row>
    <row r="2" spans="1:22" s="23" customFormat="1" ht="41.25" customHeight="1" x14ac:dyDescent="0.3">
      <c r="A2" s="227" t="s">
        <v>95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"/>
      <c r="U2" s="22"/>
      <c r="V2" s="22"/>
    </row>
    <row r="3" spans="1:22" s="23" customFormat="1" ht="33" customHeight="1" x14ac:dyDescent="0.3">
      <c r="A3" s="231" t="s">
        <v>2</v>
      </c>
      <c r="B3" s="228" t="s">
        <v>46</v>
      </c>
      <c r="C3" s="228" t="s">
        <v>10</v>
      </c>
      <c r="D3" s="234" t="s">
        <v>45</v>
      </c>
      <c r="E3" s="221" t="s">
        <v>78</v>
      </c>
      <c r="F3" s="222"/>
      <c r="G3" s="222"/>
      <c r="H3" s="222"/>
      <c r="I3" s="223"/>
      <c r="J3" s="221" t="s">
        <v>79</v>
      </c>
      <c r="K3" s="222"/>
      <c r="L3" s="222"/>
      <c r="M3" s="222"/>
      <c r="N3" s="223"/>
      <c r="O3" s="221" t="s">
        <v>80</v>
      </c>
      <c r="P3" s="222"/>
      <c r="Q3" s="222"/>
      <c r="R3" s="222"/>
      <c r="S3" s="223"/>
      <c r="T3" s="22"/>
      <c r="U3" s="22"/>
      <c r="V3" s="22"/>
    </row>
    <row r="4" spans="1:22" ht="32.25" customHeight="1" x14ac:dyDescent="0.25">
      <c r="A4" s="232"/>
      <c r="B4" s="229"/>
      <c r="C4" s="229"/>
      <c r="D4" s="235"/>
      <c r="E4" s="218" t="s">
        <v>25</v>
      </c>
      <c r="F4" s="219"/>
      <c r="G4" s="220"/>
      <c r="H4" s="217" t="s">
        <v>26</v>
      </c>
      <c r="I4" s="224" t="s">
        <v>75</v>
      </c>
      <c r="J4" s="218" t="s">
        <v>25</v>
      </c>
      <c r="K4" s="219"/>
      <c r="L4" s="220"/>
      <c r="M4" s="217" t="s">
        <v>26</v>
      </c>
      <c r="N4" s="224" t="s">
        <v>75</v>
      </c>
      <c r="O4" s="218" t="s">
        <v>25</v>
      </c>
      <c r="P4" s="219"/>
      <c r="Q4" s="220"/>
      <c r="R4" s="217" t="s">
        <v>26</v>
      </c>
      <c r="S4" s="224" t="s">
        <v>75</v>
      </c>
      <c r="T4" s="31"/>
    </row>
    <row r="5" spans="1:22" ht="32.25" customHeight="1" x14ac:dyDescent="0.25">
      <c r="A5" s="233"/>
      <c r="B5" s="230"/>
      <c r="C5" s="230"/>
      <c r="D5" s="236"/>
      <c r="E5" s="37" t="s">
        <v>27</v>
      </c>
      <c r="F5" s="20" t="s">
        <v>28</v>
      </c>
      <c r="G5" s="20" t="s">
        <v>73</v>
      </c>
      <c r="H5" s="217"/>
      <c r="I5" s="225"/>
      <c r="J5" s="37" t="s">
        <v>27</v>
      </c>
      <c r="K5" s="20" t="s">
        <v>28</v>
      </c>
      <c r="L5" s="20" t="s">
        <v>73</v>
      </c>
      <c r="M5" s="217"/>
      <c r="N5" s="225"/>
      <c r="O5" s="37" t="s">
        <v>27</v>
      </c>
      <c r="P5" s="20" t="s">
        <v>28</v>
      </c>
      <c r="Q5" s="20" t="s">
        <v>73</v>
      </c>
      <c r="R5" s="217"/>
      <c r="S5" s="225"/>
      <c r="T5" s="31"/>
    </row>
    <row r="6" spans="1:22" ht="19.5" customHeight="1" x14ac:dyDescent="0.25">
      <c r="A6" s="55">
        <v>1</v>
      </c>
      <c r="B6" s="56">
        <v>2</v>
      </c>
      <c r="C6" s="56">
        <v>3</v>
      </c>
      <c r="D6" s="57">
        <v>4</v>
      </c>
      <c r="E6" s="55">
        <v>5</v>
      </c>
      <c r="F6" s="58">
        <v>6</v>
      </c>
      <c r="G6" s="58" t="s">
        <v>74</v>
      </c>
      <c r="H6" s="58">
        <v>8</v>
      </c>
      <c r="I6" s="59" t="s">
        <v>77</v>
      </c>
      <c r="J6" s="55">
        <v>10</v>
      </c>
      <c r="K6" s="58">
        <v>11</v>
      </c>
      <c r="L6" s="58" t="s">
        <v>81</v>
      </c>
      <c r="M6" s="58">
        <v>13</v>
      </c>
      <c r="N6" s="59" t="s">
        <v>82</v>
      </c>
      <c r="O6" s="55">
        <v>15</v>
      </c>
      <c r="P6" s="58">
        <v>16</v>
      </c>
      <c r="Q6" s="58" t="s">
        <v>83</v>
      </c>
      <c r="R6" s="58">
        <v>18</v>
      </c>
      <c r="S6" s="59" t="s">
        <v>84</v>
      </c>
      <c r="T6" s="30"/>
    </row>
    <row r="7" spans="1:22" s="6" customFormat="1" ht="19.5" customHeight="1" x14ac:dyDescent="0.2">
      <c r="A7" s="51" t="s">
        <v>3</v>
      </c>
      <c r="B7" s="52" t="s">
        <v>31</v>
      </c>
      <c r="C7" s="53" t="s">
        <v>0</v>
      </c>
      <c r="D7" s="54" t="s">
        <v>29</v>
      </c>
      <c r="E7" s="204">
        <f>E10+E14+E13</f>
        <v>0</v>
      </c>
      <c r="F7" s="205">
        <f t="shared" ref="F7:R7" si="0">F10+F14+F13</f>
        <v>0</v>
      </c>
      <c r="G7" s="205">
        <f t="shared" si="0"/>
        <v>0</v>
      </c>
      <c r="H7" s="205">
        <f t="shared" si="0"/>
        <v>0</v>
      </c>
      <c r="I7" s="206">
        <f t="shared" si="0"/>
        <v>0</v>
      </c>
      <c r="J7" s="204">
        <f t="shared" si="0"/>
        <v>0</v>
      </c>
      <c r="K7" s="205">
        <f t="shared" si="0"/>
        <v>0</v>
      </c>
      <c r="L7" s="205">
        <f t="shared" si="0"/>
        <v>0</v>
      </c>
      <c r="M7" s="205">
        <f t="shared" si="0"/>
        <v>0</v>
      </c>
      <c r="N7" s="206">
        <f t="shared" si="0"/>
        <v>0</v>
      </c>
      <c r="O7" s="204">
        <f t="shared" si="0"/>
        <v>0</v>
      </c>
      <c r="P7" s="205">
        <f t="shared" si="0"/>
        <v>0</v>
      </c>
      <c r="Q7" s="205">
        <f t="shared" si="0"/>
        <v>0</v>
      </c>
      <c r="R7" s="205">
        <f t="shared" si="0"/>
        <v>0</v>
      </c>
      <c r="S7" s="206">
        <f>S10+S14+S13</f>
        <v>0</v>
      </c>
      <c r="T7" s="5"/>
      <c r="U7" s="5"/>
      <c r="V7" s="5"/>
    </row>
    <row r="8" spans="1:22" ht="19.5" customHeight="1" x14ac:dyDescent="0.25">
      <c r="A8" s="38">
        <v>1</v>
      </c>
      <c r="B8" s="7" t="s">
        <v>6</v>
      </c>
      <c r="C8" s="2" t="s">
        <v>88</v>
      </c>
      <c r="D8" s="39" t="s">
        <v>29</v>
      </c>
      <c r="E8" s="61"/>
      <c r="F8" s="62"/>
      <c r="G8" s="62">
        <f t="shared" ref="G8:I40" si="1">SUM(E8:F8)</f>
        <v>0</v>
      </c>
      <c r="H8" s="62"/>
      <c r="I8" s="63">
        <f t="shared" si="1"/>
        <v>0</v>
      </c>
      <c r="J8" s="61"/>
      <c r="K8" s="62"/>
      <c r="L8" s="62">
        <f t="shared" ref="L8:L32" si="2">SUM(J8:K8)</f>
        <v>0</v>
      </c>
      <c r="M8" s="62"/>
      <c r="N8" s="63">
        <f t="shared" ref="N8:N21" si="3">SUM(L8:M8)</f>
        <v>0</v>
      </c>
      <c r="O8" s="61"/>
      <c r="P8" s="62"/>
      <c r="Q8" s="62">
        <f t="shared" ref="Q8:Q32" si="4">SUM(O8:P8)</f>
        <v>0</v>
      </c>
      <c r="R8" s="62"/>
      <c r="S8" s="63">
        <f t="shared" ref="S8:S21" si="5">SUM(Q8:R8)</f>
        <v>0</v>
      </c>
    </row>
    <row r="9" spans="1:22" ht="19.5" customHeight="1" x14ac:dyDescent="0.25">
      <c r="A9" s="38">
        <v>2</v>
      </c>
      <c r="B9" s="7" t="s">
        <v>7</v>
      </c>
      <c r="C9" s="2" t="s">
        <v>41</v>
      </c>
      <c r="D9" s="39" t="s">
        <v>29</v>
      </c>
      <c r="E9" s="168"/>
      <c r="F9" s="67"/>
      <c r="G9" s="67">
        <f>SUM(E9:F9)</f>
        <v>0</v>
      </c>
      <c r="H9" s="67"/>
      <c r="I9" s="68">
        <f t="shared" si="1"/>
        <v>0</v>
      </c>
      <c r="J9" s="168"/>
      <c r="K9" s="67"/>
      <c r="L9" s="67">
        <f t="shared" si="2"/>
        <v>0</v>
      </c>
      <c r="M9" s="67"/>
      <c r="N9" s="68">
        <f t="shared" si="3"/>
        <v>0</v>
      </c>
      <c r="O9" s="168"/>
      <c r="P9" s="67"/>
      <c r="Q9" s="67">
        <f t="shared" si="4"/>
        <v>0</v>
      </c>
      <c r="R9" s="67"/>
      <c r="S9" s="68">
        <f>SUM(Q9:R9)</f>
        <v>0</v>
      </c>
    </row>
    <row r="10" spans="1:22" ht="19.5" customHeight="1" x14ac:dyDescent="0.25">
      <c r="A10" s="38">
        <v>3</v>
      </c>
      <c r="B10" s="9" t="s">
        <v>89</v>
      </c>
      <c r="C10" s="2" t="s">
        <v>42</v>
      </c>
      <c r="D10" s="39" t="s">
        <v>29</v>
      </c>
      <c r="E10" s="168"/>
      <c r="F10" s="67"/>
      <c r="G10" s="67">
        <f t="shared" si="1"/>
        <v>0</v>
      </c>
      <c r="H10" s="67"/>
      <c r="I10" s="68">
        <f t="shared" si="1"/>
        <v>0</v>
      </c>
      <c r="J10" s="168"/>
      <c r="K10" s="67"/>
      <c r="L10" s="67">
        <f t="shared" si="2"/>
        <v>0</v>
      </c>
      <c r="M10" s="67"/>
      <c r="N10" s="68">
        <f t="shared" si="3"/>
        <v>0</v>
      </c>
      <c r="O10" s="168"/>
      <c r="P10" s="67"/>
      <c r="Q10" s="67">
        <f t="shared" si="4"/>
        <v>0</v>
      </c>
      <c r="R10" s="67"/>
      <c r="S10" s="68">
        <f t="shared" si="5"/>
        <v>0</v>
      </c>
    </row>
    <row r="11" spans="1:22" ht="36.75" customHeight="1" x14ac:dyDescent="0.25">
      <c r="A11" s="45" t="s">
        <v>57</v>
      </c>
      <c r="B11" s="32" t="s">
        <v>76</v>
      </c>
      <c r="C11" s="2" t="s">
        <v>58</v>
      </c>
      <c r="D11" s="39" t="s">
        <v>29</v>
      </c>
      <c r="E11" s="168"/>
      <c r="F11" s="67"/>
      <c r="G11" s="67">
        <f t="shared" si="1"/>
        <v>0</v>
      </c>
      <c r="H11" s="67"/>
      <c r="I11" s="68">
        <f t="shared" si="1"/>
        <v>0</v>
      </c>
      <c r="J11" s="168"/>
      <c r="K11" s="67"/>
      <c r="L11" s="67">
        <f t="shared" si="2"/>
        <v>0</v>
      </c>
      <c r="M11" s="67"/>
      <c r="N11" s="68">
        <f t="shared" si="3"/>
        <v>0</v>
      </c>
      <c r="O11" s="168"/>
      <c r="P11" s="67"/>
      <c r="Q11" s="67">
        <f t="shared" si="4"/>
        <v>0</v>
      </c>
      <c r="R11" s="67"/>
      <c r="S11" s="68">
        <f t="shared" si="5"/>
        <v>0</v>
      </c>
    </row>
    <row r="12" spans="1:22" s="13" customFormat="1" ht="36.75" customHeight="1" x14ac:dyDescent="0.25">
      <c r="A12" s="47" t="s">
        <v>127</v>
      </c>
      <c r="B12" s="127" t="s">
        <v>122</v>
      </c>
      <c r="C12" s="93"/>
      <c r="D12" s="94"/>
      <c r="E12" s="169"/>
      <c r="F12" s="170"/>
      <c r="G12" s="67">
        <f t="shared" si="1"/>
        <v>0</v>
      </c>
      <c r="H12" s="170"/>
      <c r="I12" s="68">
        <f t="shared" si="1"/>
        <v>0</v>
      </c>
      <c r="J12" s="172"/>
      <c r="K12" s="170"/>
      <c r="L12" s="170"/>
      <c r="M12" s="170"/>
      <c r="N12" s="173"/>
      <c r="O12" s="172"/>
      <c r="P12" s="170"/>
      <c r="Q12" s="170"/>
      <c r="R12" s="170"/>
      <c r="S12" s="173"/>
      <c r="T12" s="12"/>
      <c r="U12" s="12"/>
      <c r="V12" s="12"/>
    </row>
    <row r="13" spans="1:22" ht="19.5" customHeight="1" x14ac:dyDescent="0.25">
      <c r="A13" s="38">
        <v>4</v>
      </c>
      <c r="B13" s="9" t="s">
        <v>8</v>
      </c>
      <c r="C13" s="2" t="s">
        <v>43</v>
      </c>
      <c r="D13" s="39" t="s">
        <v>29</v>
      </c>
      <c r="E13" s="171"/>
      <c r="F13" s="67"/>
      <c r="G13" s="67">
        <f t="shared" si="1"/>
        <v>0</v>
      </c>
      <c r="H13" s="67"/>
      <c r="I13" s="151">
        <f t="shared" si="1"/>
        <v>0</v>
      </c>
      <c r="J13" s="168"/>
      <c r="K13" s="67"/>
      <c r="L13" s="67">
        <f t="shared" si="2"/>
        <v>0</v>
      </c>
      <c r="M13" s="67"/>
      <c r="N13" s="68">
        <f t="shared" si="3"/>
        <v>0</v>
      </c>
      <c r="O13" s="168"/>
      <c r="P13" s="67"/>
      <c r="Q13" s="67">
        <f t="shared" si="4"/>
        <v>0</v>
      </c>
      <c r="R13" s="67"/>
      <c r="S13" s="68">
        <f t="shared" si="5"/>
        <v>0</v>
      </c>
    </row>
    <row r="14" spans="1:22" ht="19.5" customHeight="1" x14ac:dyDescent="0.25">
      <c r="A14" s="38">
        <v>5</v>
      </c>
      <c r="B14" s="9" t="s">
        <v>9</v>
      </c>
      <c r="C14" s="2" t="s">
        <v>1</v>
      </c>
      <c r="D14" s="39" t="s">
        <v>29</v>
      </c>
      <c r="E14" s="171"/>
      <c r="F14" s="67"/>
      <c r="G14" s="67">
        <f t="shared" si="1"/>
        <v>0</v>
      </c>
      <c r="H14" s="67"/>
      <c r="I14" s="151">
        <f t="shared" si="1"/>
        <v>0</v>
      </c>
      <c r="J14" s="168"/>
      <c r="K14" s="67"/>
      <c r="L14" s="67">
        <f t="shared" si="2"/>
        <v>0</v>
      </c>
      <c r="M14" s="67"/>
      <c r="N14" s="68">
        <f t="shared" si="3"/>
        <v>0</v>
      </c>
      <c r="O14" s="168"/>
      <c r="P14" s="67"/>
      <c r="Q14" s="67">
        <f t="shared" si="4"/>
        <v>0</v>
      </c>
      <c r="R14" s="67"/>
      <c r="S14" s="68">
        <f t="shared" si="5"/>
        <v>0</v>
      </c>
    </row>
    <row r="15" spans="1:22" ht="19.5" customHeight="1" x14ac:dyDescent="0.25">
      <c r="A15" s="38">
        <v>6</v>
      </c>
      <c r="B15" s="9" t="s">
        <v>128</v>
      </c>
      <c r="C15" s="2" t="s">
        <v>32</v>
      </c>
      <c r="D15" s="39" t="s">
        <v>29</v>
      </c>
      <c r="E15" s="171"/>
      <c r="F15" s="67"/>
      <c r="G15" s="67">
        <f t="shared" si="1"/>
        <v>0</v>
      </c>
      <c r="H15" s="67"/>
      <c r="I15" s="151">
        <f t="shared" si="1"/>
        <v>0</v>
      </c>
      <c r="J15" s="168"/>
      <c r="K15" s="67"/>
      <c r="L15" s="67">
        <f t="shared" si="2"/>
        <v>0</v>
      </c>
      <c r="M15" s="67"/>
      <c r="N15" s="68">
        <f t="shared" si="3"/>
        <v>0</v>
      </c>
      <c r="O15" s="168"/>
      <c r="P15" s="67"/>
      <c r="Q15" s="67">
        <f t="shared" si="4"/>
        <v>0</v>
      </c>
      <c r="R15" s="67"/>
      <c r="S15" s="68">
        <f t="shared" si="5"/>
        <v>0</v>
      </c>
    </row>
    <row r="16" spans="1:22" s="36" customFormat="1" ht="49.5" customHeight="1" x14ac:dyDescent="0.25">
      <c r="A16" s="40" t="s">
        <v>4</v>
      </c>
      <c r="B16" s="33" t="s">
        <v>114</v>
      </c>
      <c r="C16" s="34" t="s">
        <v>55</v>
      </c>
      <c r="D16" s="41" t="s">
        <v>5</v>
      </c>
      <c r="E16" s="141"/>
      <c r="F16" s="80"/>
      <c r="G16" s="80"/>
      <c r="H16" s="80"/>
      <c r="I16" s="148"/>
      <c r="J16" s="74">
        <f>J17+J19+J20+J21+J22+J23+J24+J25</f>
        <v>0</v>
      </c>
      <c r="K16" s="74">
        <f>K17+K19+K20+K21+K22+K23+K24+K25</f>
        <v>0</v>
      </c>
      <c r="L16" s="74">
        <f t="shared" si="2"/>
        <v>0</v>
      </c>
      <c r="M16" s="74">
        <f>M17+M19+M20+M21+M22+M23+M24+M25</f>
        <v>0</v>
      </c>
      <c r="N16" s="75">
        <f t="shared" si="3"/>
        <v>0</v>
      </c>
      <c r="O16" s="74">
        <f>O17+O19+O20+O21+O22+O23+O24+O25</f>
        <v>0</v>
      </c>
      <c r="P16" s="74">
        <f>P17+P19+P20+P21+P22+P23+P24+P25</f>
        <v>0</v>
      </c>
      <c r="Q16" s="74">
        <f t="shared" si="4"/>
        <v>0</v>
      </c>
      <c r="R16" s="74">
        <f>R17+R19+R20+R21+R22+R23+R24+R25</f>
        <v>0</v>
      </c>
      <c r="S16" s="75">
        <f t="shared" si="5"/>
        <v>0</v>
      </c>
      <c r="T16" s="35"/>
      <c r="U16" s="35"/>
      <c r="V16" s="35"/>
    </row>
    <row r="17" spans="1:22" s="13" customFormat="1" ht="31.5" customHeight="1" x14ac:dyDescent="0.25">
      <c r="A17" s="47" t="s">
        <v>33</v>
      </c>
      <c r="B17" s="207" t="s">
        <v>129</v>
      </c>
      <c r="C17" s="208" t="s">
        <v>65</v>
      </c>
      <c r="D17" s="209" t="s">
        <v>5</v>
      </c>
      <c r="E17" s="142"/>
      <c r="F17" s="65"/>
      <c r="G17" s="65">
        <f>SUM(E17:F17)</f>
        <v>0</v>
      </c>
      <c r="H17" s="65"/>
      <c r="I17" s="150">
        <f t="shared" si="1"/>
        <v>0</v>
      </c>
      <c r="J17" s="64"/>
      <c r="K17" s="65"/>
      <c r="L17" s="65">
        <f t="shared" si="2"/>
        <v>0</v>
      </c>
      <c r="M17" s="65"/>
      <c r="N17" s="66">
        <f t="shared" si="3"/>
        <v>0</v>
      </c>
      <c r="O17" s="64"/>
      <c r="P17" s="65"/>
      <c r="Q17" s="65">
        <f t="shared" si="4"/>
        <v>0</v>
      </c>
      <c r="R17" s="65"/>
      <c r="S17" s="66">
        <f t="shared" si="5"/>
        <v>0</v>
      </c>
      <c r="T17" s="29"/>
      <c r="U17" s="12"/>
      <c r="V17" s="12"/>
    </row>
    <row r="18" spans="1:22" s="13" customFormat="1" ht="19.5" customHeight="1" x14ac:dyDescent="0.25">
      <c r="A18" s="47" t="s">
        <v>34</v>
      </c>
      <c r="B18" s="21" t="s">
        <v>130</v>
      </c>
      <c r="C18" s="28" t="s">
        <v>66</v>
      </c>
      <c r="D18" s="209" t="s">
        <v>5</v>
      </c>
      <c r="E18" s="210"/>
      <c r="F18" s="211"/>
      <c r="G18" s="211">
        <f t="shared" si="1"/>
        <v>0</v>
      </c>
      <c r="H18" s="65" t="s">
        <v>16</v>
      </c>
      <c r="I18" s="212">
        <f t="shared" si="1"/>
        <v>0</v>
      </c>
      <c r="J18" s="213"/>
      <c r="K18" s="211"/>
      <c r="L18" s="211">
        <f t="shared" si="2"/>
        <v>0</v>
      </c>
      <c r="M18" s="65" t="s">
        <v>16</v>
      </c>
      <c r="N18" s="214">
        <f t="shared" si="3"/>
        <v>0</v>
      </c>
      <c r="O18" s="213"/>
      <c r="P18" s="211"/>
      <c r="Q18" s="211">
        <f t="shared" si="4"/>
        <v>0</v>
      </c>
      <c r="R18" s="65" t="s">
        <v>16</v>
      </c>
      <c r="S18" s="214">
        <f t="shared" si="5"/>
        <v>0</v>
      </c>
      <c r="T18" s="29"/>
      <c r="U18" s="12"/>
      <c r="V18" s="12"/>
    </row>
    <row r="19" spans="1:22" s="91" customFormat="1" ht="19.5" customHeight="1" x14ac:dyDescent="0.25">
      <c r="A19" s="90" t="s">
        <v>35</v>
      </c>
      <c r="B19" s="215" t="s">
        <v>37</v>
      </c>
      <c r="C19" s="28" t="s">
        <v>67</v>
      </c>
      <c r="D19" s="209" t="s">
        <v>5</v>
      </c>
      <c r="E19" s="142"/>
      <c r="F19" s="65"/>
      <c r="G19" s="65">
        <f t="shared" si="1"/>
        <v>0</v>
      </c>
      <c r="H19" s="65"/>
      <c r="I19" s="150">
        <f t="shared" si="1"/>
        <v>0</v>
      </c>
      <c r="J19" s="64"/>
      <c r="K19" s="65"/>
      <c r="L19" s="65">
        <f t="shared" si="2"/>
        <v>0</v>
      </c>
      <c r="M19" s="65"/>
      <c r="N19" s="66">
        <f t="shared" si="3"/>
        <v>0</v>
      </c>
      <c r="O19" s="64"/>
      <c r="P19" s="65"/>
      <c r="Q19" s="65">
        <f t="shared" si="4"/>
        <v>0</v>
      </c>
      <c r="R19" s="65"/>
      <c r="S19" s="66">
        <f t="shared" si="5"/>
        <v>0</v>
      </c>
      <c r="T19" s="29"/>
      <c r="U19" s="29"/>
      <c r="V19" s="29"/>
    </row>
    <row r="20" spans="1:22" s="91" customFormat="1" ht="19.5" customHeight="1" x14ac:dyDescent="0.25">
      <c r="A20" s="90" t="s">
        <v>11</v>
      </c>
      <c r="B20" s="21" t="s">
        <v>38</v>
      </c>
      <c r="C20" s="28" t="s">
        <v>68</v>
      </c>
      <c r="D20" s="209" t="s">
        <v>5</v>
      </c>
      <c r="E20" s="142"/>
      <c r="F20" s="65"/>
      <c r="G20" s="65">
        <f t="shared" si="1"/>
        <v>0</v>
      </c>
      <c r="H20" s="65"/>
      <c r="I20" s="150">
        <f t="shared" si="1"/>
        <v>0</v>
      </c>
      <c r="J20" s="64"/>
      <c r="K20" s="65"/>
      <c r="L20" s="65">
        <f t="shared" si="2"/>
        <v>0</v>
      </c>
      <c r="M20" s="65"/>
      <c r="N20" s="66">
        <f t="shared" si="3"/>
        <v>0</v>
      </c>
      <c r="O20" s="64"/>
      <c r="P20" s="65"/>
      <c r="Q20" s="65">
        <f t="shared" si="4"/>
        <v>0</v>
      </c>
      <c r="R20" s="65"/>
      <c r="S20" s="66">
        <f t="shared" si="5"/>
        <v>0</v>
      </c>
      <c r="T20" s="29"/>
      <c r="U20" s="29"/>
      <c r="V20" s="29"/>
    </row>
    <row r="21" spans="1:22" s="91" customFormat="1" ht="19.5" customHeight="1" x14ac:dyDescent="0.25">
      <c r="A21" s="90" t="s">
        <v>12</v>
      </c>
      <c r="B21" s="215" t="s">
        <v>39</v>
      </c>
      <c r="C21" s="28" t="s">
        <v>69</v>
      </c>
      <c r="D21" s="209" t="s">
        <v>5</v>
      </c>
      <c r="E21" s="142"/>
      <c r="F21" s="65"/>
      <c r="G21" s="65">
        <f t="shared" si="1"/>
        <v>0</v>
      </c>
      <c r="H21" s="65"/>
      <c r="I21" s="150">
        <f t="shared" si="1"/>
        <v>0</v>
      </c>
      <c r="J21" s="64"/>
      <c r="K21" s="65"/>
      <c r="L21" s="65">
        <f t="shared" si="2"/>
        <v>0</v>
      </c>
      <c r="M21" s="65"/>
      <c r="N21" s="66">
        <f t="shared" si="3"/>
        <v>0</v>
      </c>
      <c r="O21" s="64"/>
      <c r="P21" s="65"/>
      <c r="Q21" s="65">
        <f t="shared" si="4"/>
        <v>0</v>
      </c>
      <c r="R21" s="65"/>
      <c r="S21" s="66">
        <f t="shared" si="5"/>
        <v>0</v>
      </c>
      <c r="T21" s="29"/>
      <c r="U21" s="29"/>
      <c r="V21" s="29"/>
    </row>
    <row r="22" spans="1:22" s="91" customFormat="1" ht="33.75" customHeight="1" x14ac:dyDescent="0.25">
      <c r="A22" s="90" t="s">
        <v>13</v>
      </c>
      <c r="B22" s="216" t="s">
        <v>61</v>
      </c>
      <c r="C22" s="28" t="s">
        <v>70</v>
      </c>
      <c r="D22" s="209" t="s">
        <v>5</v>
      </c>
      <c r="E22" s="143"/>
      <c r="F22" s="28"/>
      <c r="G22" s="65">
        <f t="shared" si="1"/>
        <v>0</v>
      </c>
      <c r="H22" s="28"/>
      <c r="I22" s="150">
        <f t="shared" si="1"/>
        <v>0</v>
      </c>
      <c r="J22" s="64"/>
      <c r="K22" s="65"/>
      <c r="L22" s="65">
        <f t="shared" si="2"/>
        <v>0</v>
      </c>
      <c r="M22" s="65"/>
      <c r="N22" s="66">
        <f t="shared" ref="N22:N32" si="6">SUM(L22:M22)</f>
        <v>0</v>
      </c>
      <c r="O22" s="64"/>
      <c r="P22" s="65"/>
      <c r="Q22" s="65">
        <f t="shared" si="4"/>
        <v>0</v>
      </c>
      <c r="R22" s="65"/>
      <c r="S22" s="66">
        <f t="shared" ref="S22:S32" si="7">SUM(Q22:R22)</f>
        <v>0</v>
      </c>
      <c r="T22" s="29"/>
      <c r="U22" s="29"/>
      <c r="V22" s="29"/>
    </row>
    <row r="23" spans="1:22" s="91" customFormat="1" ht="19.5" customHeight="1" x14ac:dyDescent="0.25">
      <c r="A23" s="90" t="s">
        <v>14</v>
      </c>
      <c r="B23" s="215" t="s">
        <v>100</v>
      </c>
      <c r="C23" s="28" t="s">
        <v>71</v>
      </c>
      <c r="D23" s="209" t="s">
        <v>5</v>
      </c>
      <c r="E23" s="142"/>
      <c r="F23" s="65"/>
      <c r="G23" s="65">
        <f t="shared" si="1"/>
        <v>0</v>
      </c>
      <c r="H23" s="65"/>
      <c r="I23" s="150">
        <f t="shared" si="1"/>
        <v>0</v>
      </c>
      <c r="J23" s="64"/>
      <c r="K23" s="65"/>
      <c r="L23" s="65">
        <f t="shared" si="2"/>
        <v>0</v>
      </c>
      <c r="M23" s="65"/>
      <c r="N23" s="66">
        <f t="shared" si="6"/>
        <v>0</v>
      </c>
      <c r="O23" s="64"/>
      <c r="P23" s="65"/>
      <c r="Q23" s="65">
        <f t="shared" si="4"/>
        <v>0</v>
      </c>
      <c r="R23" s="65"/>
      <c r="S23" s="66">
        <f t="shared" si="7"/>
        <v>0</v>
      </c>
      <c r="T23" s="29"/>
      <c r="U23" s="29"/>
      <c r="V23" s="29"/>
    </row>
    <row r="24" spans="1:22" s="91" customFormat="1" ht="19.5" customHeight="1" x14ac:dyDescent="0.25">
      <c r="A24" s="90" t="s">
        <v>15</v>
      </c>
      <c r="B24" s="215" t="s">
        <v>101</v>
      </c>
      <c r="C24" s="28" t="s">
        <v>72</v>
      </c>
      <c r="D24" s="209" t="s">
        <v>5</v>
      </c>
      <c r="E24" s="142"/>
      <c r="F24" s="65"/>
      <c r="G24" s="65">
        <f t="shared" si="1"/>
        <v>0</v>
      </c>
      <c r="H24" s="65"/>
      <c r="I24" s="150">
        <f t="shared" si="1"/>
        <v>0</v>
      </c>
      <c r="J24" s="64"/>
      <c r="K24" s="65"/>
      <c r="L24" s="65">
        <f t="shared" si="2"/>
        <v>0</v>
      </c>
      <c r="M24" s="65"/>
      <c r="N24" s="66">
        <f t="shared" si="6"/>
        <v>0</v>
      </c>
      <c r="O24" s="64"/>
      <c r="P24" s="65"/>
      <c r="Q24" s="65">
        <f t="shared" si="4"/>
        <v>0</v>
      </c>
      <c r="R24" s="65"/>
      <c r="S24" s="66">
        <f t="shared" si="7"/>
        <v>0</v>
      </c>
      <c r="T24" s="29"/>
      <c r="U24" s="29"/>
      <c r="V24" s="29"/>
    </row>
    <row r="25" spans="1:22" s="91" customFormat="1" ht="19.5" customHeight="1" x14ac:dyDescent="0.25">
      <c r="A25" s="90" t="s">
        <v>24</v>
      </c>
      <c r="B25" s="21" t="s">
        <v>40</v>
      </c>
      <c r="C25" s="28" t="s">
        <v>98</v>
      </c>
      <c r="D25" s="209" t="s">
        <v>5</v>
      </c>
      <c r="E25" s="142"/>
      <c r="F25" s="65"/>
      <c r="G25" s="65">
        <f>SUM(E25:F25)</f>
        <v>0</v>
      </c>
      <c r="H25" s="65"/>
      <c r="I25" s="150">
        <f t="shared" si="1"/>
        <v>0</v>
      </c>
      <c r="J25" s="64"/>
      <c r="K25" s="65"/>
      <c r="L25" s="65">
        <f t="shared" si="2"/>
        <v>0</v>
      </c>
      <c r="M25" s="65"/>
      <c r="N25" s="66">
        <f t="shared" si="6"/>
        <v>0</v>
      </c>
      <c r="O25" s="142"/>
      <c r="P25" s="65"/>
      <c r="Q25" s="65">
        <f t="shared" si="4"/>
        <v>0</v>
      </c>
      <c r="R25" s="65"/>
      <c r="S25" s="66">
        <f t="shared" si="7"/>
        <v>0</v>
      </c>
      <c r="T25" s="29"/>
      <c r="U25" s="29"/>
      <c r="V25" s="29"/>
    </row>
    <row r="26" spans="1:22" ht="19.5" customHeight="1" x14ac:dyDescent="0.25">
      <c r="A26" s="48" t="s">
        <v>18</v>
      </c>
      <c r="B26" s="14" t="s">
        <v>19</v>
      </c>
      <c r="C26" s="15" t="s">
        <v>90</v>
      </c>
      <c r="D26" s="43" t="s">
        <v>5</v>
      </c>
      <c r="E26" s="144">
        <f>E27*E30</f>
        <v>0</v>
      </c>
      <c r="F26" s="140">
        <f t="shared" ref="F26:I26" si="8">F27*F30</f>
        <v>0</v>
      </c>
      <c r="G26" s="140">
        <f t="shared" si="8"/>
        <v>0</v>
      </c>
      <c r="H26" s="140">
        <f t="shared" si="8"/>
        <v>0</v>
      </c>
      <c r="I26" s="152">
        <f t="shared" si="8"/>
        <v>0</v>
      </c>
      <c r="J26" s="69">
        <f>J27*J30</f>
        <v>0</v>
      </c>
      <c r="K26" s="70">
        <f t="shared" ref="K26:N26" si="9">K27*K30</f>
        <v>0</v>
      </c>
      <c r="L26" s="70">
        <f t="shared" si="9"/>
        <v>0</v>
      </c>
      <c r="M26" s="70">
        <f t="shared" si="9"/>
        <v>0</v>
      </c>
      <c r="N26" s="71">
        <f t="shared" si="9"/>
        <v>0</v>
      </c>
      <c r="O26" s="155">
        <f>O27*O30</f>
        <v>0</v>
      </c>
      <c r="P26" s="70">
        <f t="shared" ref="P26:S26" si="10">P27*P30</f>
        <v>0</v>
      </c>
      <c r="Q26" s="70">
        <f t="shared" si="10"/>
        <v>0</v>
      </c>
      <c r="R26" s="70">
        <f t="shared" si="10"/>
        <v>0</v>
      </c>
      <c r="S26" s="71">
        <f t="shared" si="10"/>
        <v>0</v>
      </c>
    </row>
    <row r="27" spans="1:22" ht="18.75" customHeight="1" x14ac:dyDescent="0.25">
      <c r="A27" s="45" t="s">
        <v>36</v>
      </c>
      <c r="B27" s="16" t="s">
        <v>23</v>
      </c>
      <c r="C27" s="2" t="s">
        <v>91</v>
      </c>
      <c r="D27" s="39" t="s">
        <v>5</v>
      </c>
      <c r="E27" s="145">
        <f t="shared" ref="E27:S27" si="11">E28-E29</f>
        <v>0</v>
      </c>
      <c r="F27" s="72">
        <f t="shared" si="11"/>
        <v>0</v>
      </c>
      <c r="G27" s="72">
        <f>G28-G29</f>
        <v>0</v>
      </c>
      <c r="H27" s="72">
        <f t="shared" si="11"/>
        <v>0</v>
      </c>
      <c r="I27" s="149">
        <f t="shared" si="11"/>
        <v>0</v>
      </c>
      <c r="J27" s="73">
        <f t="shared" si="11"/>
        <v>0</v>
      </c>
      <c r="K27" s="67">
        <f t="shared" si="11"/>
        <v>0</v>
      </c>
      <c r="L27" s="67">
        <f t="shared" si="11"/>
        <v>0</v>
      </c>
      <c r="M27" s="67">
        <f t="shared" si="11"/>
        <v>0</v>
      </c>
      <c r="N27" s="68">
        <f t="shared" si="11"/>
        <v>0</v>
      </c>
      <c r="O27" s="156">
        <f t="shared" si="11"/>
        <v>0</v>
      </c>
      <c r="P27" s="67">
        <f t="shared" si="11"/>
        <v>0</v>
      </c>
      <c r="Q27" s="67">
        <f t="shared" si="11"/>
        <v>0</v>
      </c>
      <c r="R27" s="67">
        <f t="shared" si="11"/>
        <v>0</v>
      </c>
      <c r="S27" s="68">
        <f t="shared" si="11"/>
        <v>0</v>
      </c>
    </row>
    <row r="28" spans="1:22" ht="18.75" customHeight="1" x14ac:dyDescent="0.25">
      <c r="A28" s="45" t="s">
        <v>117</v>
      </c>
      <c r="B28" s="8" t="s">
        <v>20</v>
      </c>
      <c r="C28" s="2" t="s">
        <v>93</v>
      </c>
      <c r="D28" s="39" t="s">
        <v>5</v>
      </c>
      <c r="E28" s="126"/>
      <c r="F28" s="26"/>
      <c r="G28" s="72"/>
      <c r="H28" s="26"/>
      <c r="I28" s="149">
        <f t="shared" si="1"/>
        <v>0</v>
      </c>
      <c r="J28" s="168"/>
      <c r="K28" s="67"/>
      <c r="L28" s="67">
        <f t="shared" si="2"/>
        <v>0</v>
      </c>
      <c r="M28" s="67"/>
      <c r="N28" s="68">
        <f t="shared" si="6"/>
        <v>0</v>
      </c>
      <c r="O28" s="168"/>
      <c r="P28" s="67"/>
      <c r="Q28" s="67">
        <f t="shared" si="4"/>
        <v>0</v>
      </c>
      <c r="R28" s="67"/>
      <c r="S28" s="68">
        <f t="shared" si="7"/>
        <v>0</v>
      </c>
    </row>
    <row r="29" spans="1:22" ht="18.75" customHeight="1" x14ac:dyDescent="0.25">
      <c r="A29" s="45" t="s">
        <v>118</v>
      </c>
      <c r="B29" s="8" t="s">
        <v>21</v>
      </c>
      <c r="C29" s="2" t="s">
        <v>92</v>
      </c>
      <c r="D29" s="39" t="s">
        <v>5</v>
      </c>
      <c r="E29" s="126"/>
      <c r="F29" s="26"/>
      <c r="G29" s="72"/>
      <c r="H29" s="26"/>
      <c r="I29" s="149">
        <f t="shared" si="1"/>
        <v>0</v>
      </c>
      <c r="J29" s="168"/>
      <c r="K29" s="67"/>
      <c r="L29" s="67">
        <f t="shared" si="2"/>
        <v>0</v>
      </c>
      <c r="M29" s="67"/>
      <c r="N29" s="68">
        <f t="shared" si="6"/>
        <v>0</v>
      </c>
      <c r="O29" s="168"/>
      <c r="P29" s="67"/>
      <c r="Q29" s="67">
        <f t="shared" si="4"/>
        <v>0</v>
      </c>
      <c r="R29" s="67"/>
      <c r="S29" s="68">
        <f t="shared" si="7"/>
        <v>0</v>
      </c>
    </row>
    <row r="30" spans="1:22" ht="18.75" customHeight="1" x14ac:dyDescent="0.25">
      <c r="A30" s="49">
        <v>17</v>
      </c>
      <c r="B30" s="18" t="s">
        <v>22</v>
      </c>
      <c r="C30" s="17" t="s">
        <v>94</v>
      </c>
      <c r="D30" s="50" t="s">
        <v>17</v>
      </c>
      <c r="E30" s="60"/>
      <c r="F30" s="26"/>
      <c r="G30" s="76"/>
      <c r="H30" s="26"/>
      <c r="I30" s="77"/>
      <c r="J30" s="171"/>
      <c r="K30" s="67"/>
      <c r="L30" s="67"/>
      <c r="M30" s="67"/>
      <c r="N30" s="151"/>
      <c r="O30" s="174"/>
      <c r="P30" s="175"/>
      <c r="Q30" s="175"/>
      <c r="R30" s="175"/>
      <c r="S30" s="176"/>
    </row>
    <row r="31" spans="1:22" ht="48.75" customHeight="1" x14ac:dyDescent="0.25">
      <c r="A31" s="78" t="s">
        <v>115</v>
      </c>
      <c r="B31" s="24" t="s">
        <v>85</v>
      </c>
      <c r="C31" s="19" t="s">
        <v>86</v>
      </c>
      <c r="D31" s="43" t="s">
        <v>5</v>
      </c>
      <c r="E31" s="146"/>
      <c r="F31" s="84"/>
      <c r="G31" s="84"/>
      <c r="H31" s="84"/>
      <c r="I31" s="153"/>
      <c r="J31" s="177"/>
      <c r="K31" s="178"/>
      <c r="L31" s="178">
        <f t="shared" si="2"/>
        <v>0</v>
      </c>
      <c r="M31" s="178"/>
      <c r="N31" s="179">
        <f t="shared" si="6"/>
        <v>0</v>
      </c>
      <c r="O31" s="177"/>
      <c r="P31" s="178"/>
      <c r="Q31" s="178">
        <f t="shared" si="4"/>
        <v>0</v>
      </c>
      <c r="R31" s="178"/>
      <c r="S31" s="179">
        <f t="shared" si="7"/>
        <v>0</v>
      </c>
    </row>
    <row r="32" spans="1:22" ht="48.75" customHeight="1" x14ac:dyDescent="0.25">
      <c r="A32" s="78" t="s">
        <v>116</v>
      </c>
      <c r="B32" s="24" t="s">
        <v>96</v>
      </c>
      <c r="C32" s="19" t="s">
        <v>97</v>
      </c>
      <c r="D32" s="43" t="s">
        <v>5</v>
      </c>
      <c r="E32" s="147"/>
      <c r="F32" s="85"/>
      <c r="G32" s="85"/>
      <c r="H32" s="85"/>
      <c r="I32" s="154"/>
      <c r="J32" s="180">
        <f>J16+J26+J31</f>
        <v>0</v>
      </c>
      <c r="K32" s="181">
        <f>K16+K26+K31</f>
        <v>0</v>
      </c>
      <c r="L32" s="181">
        <f t="shared" si="2"/>
        <v>0</v>
      </c>
      <c r="M32" s="181">
        <f>M16+M26+M31</f>
        <v>0</v>
      </c>
      <c r="N32" s="182">
        <f t="shared" si="6"/>
        <v>0</v>
      </c>
      <c r="O32" s="180">
        <f>O16+O26+O31</f>
        <v>0</v>
      </c>
      <c r="P32" s="181">
        <f>P16+P26+P31</f>
        <v>0</v>
      </c>
      <c r="Q32" s="181">
        <f t="shared" si="4"/>
        <v>0</v>
      </c>
      <c r="R32" s="181">
        <f>R16+R26+R31</f>
        <v>0</v>
      </c>
      <c r="S32" s="182">
        <f t="shared" si="7"/>
        <v>0</v>
      </c>
    </row>
    <row r="33" spans="1:22" s="11" customFormat="1" ht="54" customHeight="1" x14ac:dyDescent="0.3">
      <c r="A33" s="128" t="s">
        <v>119</v>
      </c>
      <c r="B33" s="129" t="s">
        <v>47</v>
      </c>
      <c r="C33" s="130" t="s">
        <v>52</v>
      </c>
      <c r="D33" s="131" t="s">
        <v>30</v>
      </c>
      <c r="E33" s="202"/>
      <c r="F33" s="184" t="s">
        <v>16</v>
      </c>
      <c r="G33" s="184">
        <f>E33</f>
        <v>0</v>
      </c>
      <c r="H33" s="184" t="s">
        <v>16</v>
      </c>
      <c r="I33" s="185">
        <f>G33</f>
        <v>0</v>
      </c>
      <c r="J33" s="186"/>
      <c r="K33" s="187" t="s">
        <v>16</v>
      </c>
      <c r="L33" s="187">
        <f>J33</f>
        <v>0</v>
      </c>
      <c r="M33" s="187" t="s">
        <v>16</v>
      </c>
      <c r="N33" s="188">
        <f>L33</f>
        <v>0</v>
      </c>
      <c r="O33" s="186"/>
      <c r="P33" s="187" t="s">
        <v>16</v>
      </c>
      <c r="Q33" s="187">
        <f>O33</f>
        <v>0</v>
      </c>
      <c r="R33" s="187" t="s">
        <v>16</v>
      </c>
      <c r="S33" s="188">
        <f>Q33</f>
        <v>0</v>
      </c>
      <c r="T33" s="10"/>
      <c r="U33" s="10"/>
      <c r="V33" s="10"/>
    </row>
    <row r="34" spans="1:22" s="11" customFormat="1" ht="36.75" customHeight="1" x14ac:dyDescent="0.2">
      <c r="A34" s="86" t="s">
        <v>139</v>
      </c>
      <c r="B34" s="87" t="s">
        <v>56</v>
      </c>
      <c r="C34" s="88" t="s">
        <v>87</v>
      </c>
      <c r="D34" s="89" t="s">
        <v>5</v>
      </c>
      <c r="E34" s="191">
        <f>E35+E36+E37</f>
        <v>0</v>
      </c>
      <c r="F34" s="189">
        <f t="shared" ref="F34:H34" si="12">F35+F36+F37</f>
        <v>0</v>
      </c>
      <c r="G34" s="189">
        <f t="shared" si="12"/>
        <v>0</v>
      </c>
      <c r="H34" s="201">
        <f t="shared" si="12"/>
        <v>0</v>
      </c>
      <c r="I34" s="190">
        <f>SUM(G34:H34)</f>
        <v>0</v>
      </c>
      <c r="J34" s="191"/>
      <c r="K34" s="189"/>
      <c r="L34" s="189">
        <f>SUM(J34:K34)</f>
        <v>0</v>
      </c>
      <c r="M34" s="189"/>
      <c r="N34" s="192">
        <f>SUM(L34:M34)</f>
        <v>0</v>
      </c>
      <c r="O34" s="191"/>
      <c r="P34" s="189"/>
      <c r="Q34" s="189">
        <f>SUM(O34:P34)</f>
        <v>0</v>
      </c>
      <c r="R34" s="189"/>
      <c r="S34" s="192">
        <f>SUM(Q34:R34)</f>
        <v>0</v>
      </c>
      <c r="T34" s="10"/>
      <c r="U34" s="10"/>
      <c r="V34" s="10"/>
    </row>
    <row r="35" spans="1:22" s="13" customFormat="1" ht="36.75" customHeight="1" x14ac:dyDescent="0.25">
      <c r="A35" s="47" t="s">
        <v>140</v>
      </c>
      <c r="B35" s="92" t="s">
        <v>131</v>
      </c>
      <c r="C35" s="93"/>
      <c r="D35" s="94"/>
      <c r="E35" s="172"/>
      <c r="F35" s="170"/>
      <c r="G35" s="170"/>
      <c r="H35" s="170"/>
      <c r="I35" s="193"/>
      <c r="J35" s="172"/>
      <c r="K35" s="170"/>
      <c r="L35" s="170"/>
      <c r="M35" s="170"/>
      <c r="N35" s="173"/>
      <c r="O35" s="172"/>
      <c r="P35" s="170"/>
      <c r="Q35" s="170"/>
      <c r="R35" s="170"/>
      <c r="S35" s="173"/>
      <c r="T35" s="12"/>
      <c r="U35" s="12"/>
      <c r="V35" s="12"/>
    </row>
    <row r="36" spans="1:22" s="13" customFormat="1" ht="36.75" customHeight="1" x14ac:dyDescent="0.25">
      <c r="A36" s="47" t="s">
        <v>124</v>
      </c>
      <c r="B36" s="92" t="s">
        <v>132</v>
      </c>
      <c r="C36" s="93"/>
      <c r="D36" s="94"/>
      <c r="E36" s="172"/>
      <c r="F36" s="170"/>
      <c r="G36" s="170"/>
      <c r="H36" s="170"/>
      <c r="I36" s="193"/>
      <c r="J36" s="172"/>
      <c r="K36" s="170"/>
      <c r="L36" s="170"/>
      <c r="M36" s="170"/>
      <c r="N36" s="173"/>
      <c r="O36" s="172"/>
      <c r="P36" s="170"/>
      <c r="Q36" s="170"/>
      <c r="R36" s="170"/>
      <c r="S36" s="173"/>
      <c r="T36" s="12"/>
      <c r="U36" s="12"/>
      <c r="V36" s="12"/>
    </row>
    <row r="37" spans="1:22" s="13" customFormat="1" ht="36.75" customHeight="1" x14ac:dyDescent="0.25">
      <c r="A37" s="47" t="s">
        <v>125</v>
      </c>
      <c r="B37" s="92" t="s">
        <v>123</v>
      </c>
      <c r="C37" s="93"/>
      <c r="D37" s="94"/>
      <c r="E37" s="169"/>
      <c r="F37" s="170"/>
      <c r="G37" s="170"/>
      <c r="H37" s="170"/>
      <c r="I37" s="193"/>
      <c r="J37" s="172"/>
      <c r="K37" s="170"/>
      <c r="L37" s="170"/>
      <c r="M37" s="170"/>
      <c r="N37" s="173"/>
      <c r="O37" s="172"/>
      <c r="P37" s="170"/>
      <c r="Q37" s="170"/>
      <c r="R37" s="170"/>
      <c r="S37" s="173"/>
      <c r="T37" s="12"/>
      <c r="U37" s="12"/>
      <c r="V37" s="12"/>
    </row>
    <row r="38" spans="1:22" s="23" customFormat="1" ht="48.75" customHeight="1" x14ac:dyDescent="0.3">
      <c r="A38" s="132" t="s">
        <v>120</v>
      </c>
      <c r="B38" s="129" t="s">
        <v>48</v>
      </c>
      <c r="C38" s="130" t="s">
        <v>53</v>
      </c>
      <c r="D38" s="131" t="s">
        <v>30</v>
      </c>
      <c r="E38" s="183"/>
      <c r="F38" s="194" t="s">
        <v>16</v>
      </c>
      <c r="G38" s="184"/>
      <c r="H38" s="194" t="s">
        <v>16</v>
      </c>
      <c r="I38" s="185"/>
      <c r="J38" s="195"/>
      <c r="K38" s="194" t="s">
        <v>16</v>
      </c>
      <c r="L38" s="184"/>
      <c r="M38" s="194" t="s">
        <v>16</v>
      </c>
      <c r="N38" s="196">
        <f>L38</f>
        <v>0</v>
      </c>
      <c r="O38" s="195"/>
      <c r="P38" s="194" t="s">
        <v>16</v>
      </c>
      <c r="Q38" s="184">
        <f t="shared" ref="Q38" si="13">O38</f>
        <v>0</v>
      </c>
      <c r="R38" s="194" t="s">
        <v>16</v>
      </c>
      <c r="S38" s="196">
        <f>Q38</f>
        <v>0</v>
      </c>
      <c r="T38" s="22"/>
      <c r="U38" s="22"/>
      <c r="V38" s="22"/>
    </row>
    <row r="39" spans="1:22" s="23" customFormat="1" ht="48.75" customHeight="1" x14ac:dyDescent="0.3">
      <c r="A39" s="132" t="s">
        <v>121</v>
      </c>
      <c r="B39" s="129" t="s">
        <v>49</v>
      </c>
      <c r="C39" s="130" t="s">
        <v>51</v>
      </c>
      <c r="D39" s="131" t="s">
        <v>30</v>
      </c>
      <c r="E39" s="197" t="s">
        <v>16</v>
      </c>
      <c r="F39" s="184"/>
      <c r="G39" s="184"/>
      <c r="H39" s="194" t="s">
        <v>16</v>
      </c>
      <c r="I39" s="185"/>
      <c r="J39" s="195" t="s">
        <v>16</v>
      </c>
      <c r="K39" s="194"/>
      <c r="L39" s="184"/>
      <c r="M39" s="194" t="s">
        <v>16</v>
      </c>
      <c r="N39" s="196" t="str">
        <f>M39</f>
        <v>x</v>
      </c>
      <c r="O39" s="195" t="s">
        <v>16</v>
      </c>
      <c r="P39" s="194"/>
      <c r="Q39" s="184">
        <f>P39</f>
        <v>0</v>
      </c>
      <c r="R39" s="194" t="s">
        <v>16</v>
      </c>
      <c r="S39" s="196" t="str">
        <f>R39</f>
        <v>x</v>
      </c>
      <c r="T39" s="22"/>
      <c r="U39" s="22"/>
      <c r="V39" s="22"/>
    </row>
    <row r="40" spans="1:22" s="23" customFormat="1" ht="48.75" customHeight="1" x14ac:dyDescent="0.3">
      <c r="A40" s="133" t="s">
        <v>126</v>
      </c>
      <c r="B40" s="134" t="s">
        <v>50</v>
      </c>
      <c r="C40" s="135" t="s">
        <v>54</v>
      </c>
      <c r="D40" s="136" t="s">
        <v>30</v>
      </c>
      <c r="E40" s="198" t="s">
        <v>16</v>
      </c>
      <c r="F40" s="199" t="s">
        <v>16</v>
      </c>
      <c r="G40" s="199" t="s">
        <v>16</v>
      </c>
      <c r="H40" s="199"/>
      <c r="I40" s="200"/>
      <c r="J40" s="198" t="s">
        <v>16</v>
      </c>
      <c r="K40" s="199" t="s">
        <v>16</v>
      </c>
      <c r="L40" s="199" t="s">
        <v>16</v>
      </c>
      <c r="M40" s="199"/>
      <c r="N40" s="200">
        <f t="shared" ref="N40" si="14">SUM(L40:M40)</f>
        <v>0</v>
      </c>
      <c r="O40" s="198" t="s">
        <v>16</v>
      </c>
      <c r="P40" s="199" t="s">
        <v>16</v>
      </c>
      <c r="Q40" s="199" t="s">
        <v>16</v>
      </c>
      <c r="R40" s="199"/>
      <c r="S40" s="200">
        <f t="shared" ref="S40" si="15">SUM(Q40:R40)</f>
        <v>0</v>
      </c>
      <c r="T40" s="22"/>
      <c r="U40" s="22"/>
      <c r="V40" s="22"/>
    </row>
    <row r="41" spans="1:22" x14ac:dyDescent="0.25">
      <c r="F41" s="29"/>
    </row>
    <row r="42" spans="1:22" x14ac:dyDescent="0.25">
      <c r="F42" s="29"/>
    </row>
    <row r="43" spans="1:22" x14ac:dyDescent="0.25">
      <c r="F43" s="29"/>
    </row>
    <row r="44" spans="1:22" x14ac:dyDescent="0.25">
      <c r="F44" s="29"/>
    </row>
    <row r="45" spans="1:22" x14ac:dyDescent="0.25">
      <c r="F45" s="29"/>
    </row>
  </sheetData>
  <mergeCells count="18">
    <mergeCell ref="A1:S1"/>
    <mergeCell ref="A2:S2"/>
    <mergeCell ref="I4:I5"/>
    <mergeCell ref="B3:B5"/>
    <mergeCell ref="A3:A5"/>
    <mergeCell ref="C3:C5"/>
    <mergeCell ref="D3:D5"/>
    <mergeCell ref="E3:I3"/>
    <mergeCell ref="J3:N3"/>
    <mergeCell ref="J4:L4"/>
    <mergeCell ref="M4:M5"/>
    <mergeCell ref="N4:N5"/>
    <mergeCell ref="H4:H5"/>
    <mergeCell ref="E4:G4"/>
    <mergeCell ref="O3:S3"/>
    <mergeCell ref="O4:Q4"/>
    <mergeCell ref="R4:R5"/>
    <mergeCell ref="S4:S5"/>
  </mergeCells>
  <pageMargins left="0.28999999999999998" right="0.23" top="0.34" bottom="0.32" header="0.24" footer="0.24"/>
  <pageSetup paperSize="9" scale="47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2</xdr:col>
                <xdr:colOff>28575</xdr:colOff>
                <xdr:row>40</xdr:row>
                <xdr:rowOff>0</xdr:rowOff>
              </from>
              <to>
                <xdr:col>7</xdr:col>
                <xdr:colOff>590550</xdr:colOff>
                <xdr:row>40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2</xdr:col>
                <xdr:colOff>28575</xdr:colOff>
                <xdr:row>40</xdr:row>
                <xdr:rowOff>0</xdr:rowOff>
              </from>
              <to>
                <xdr:col>7</xdr:col>
                <xdr:colOff>704850</xdr:colOff>
                <xdr:row>40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2</xdr:col>
                <xdr:colOff>9525</xdr:colOff>
                <xdr:row>40</xdr:row>
                <xdr:rowOff>0</xdr:rowOff>
              </from>
              <to>
                <xdr:col>7</xdr:col>
                <xdr:colOff>219075</xdr:colOff>
                <xdr:row>40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2</xdr:col>
                <xdr:colOff>9525</xdr:colOff>
                <xdr:row>40</xdr:row>
                <xdr:rowOff>0</xdr:rowOff>
              </from>
              <to>
                <xdr:col>7</xdr:col>
                <xdr:colOff>9525</xdr:colOff>
                <xdr:row>40</xdr:row>
                <xdr:rowOff>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5</xdr:col>
                <xdr:colOff>552450</xdr:colOff>
                <xdr:row>40</xdr:row>
                <xdr:rowOff>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 sizeWithCells="1">
              <from>
                <xdr:col>2</xdr:col>
                <xdr:colOff>9525</xdr:colOff>
                <xdr:row>40</xdr:row>
                <xdr:rowOff>0</xdr:rowOff>
              </from>
              <to>
                <xdr:col>4</xdr:col>
                <xdr:colOff>9525</xdr:colOff>
                <xdr:row>40</xdr:row>
                <xdr:rowOff>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 sizeWithCells="1">
              <from>
                <xdr:col>2</xdr:col>
                <xdr:colOff>9525</xdr:colOff>
                <xdr:row>40</xdr:row>
                <xdr:rowOff>0</xdr:rowOff>
              </from>
              <to>
                <xdr:col>4</xdr:col>
                <xdr:colOff>190500</xdr:colOff>
                <xdr:row>40</xdr:row>
                <xdr:rowOff>0</xdr:rowOff>
              </to>
            </anchor>
          </objectPr>
        </oleObject>
      </mc:Choice>
      <mc:Fallback>
        <oleObject progId="Equation.3" shapeId="1031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opLeftCell="B1" zoomScale="70" zoomScaleNormal="70" workbookViewId="0">
      <selection activeCell="B30" sqref="B30"/>
    </sheetView>
  </sheetViews>
  <sheetFormatPr defaultRowHeight="15" outlineLevelRow="1" outlineLevelCol="1" x14ac:dyDescent="0.25"/>
  <cols>
    <col min="1" max="1" width="6.85546875" style="1" customWidth="1"/>
    <col min="2" max="2" width="47.7109375" style="4" customWidth="1"/>
    <col min="3" max="3" width="11" style="1" customWidth="1"/>
    <col min="4" max="4" width="11.28515625" style="1" customWidth="1"/>
    <col min="5" max="5" width="18.7109375" style="3" customWidth="1"/>
    <col min="6" max="7" width="14.85546875" style="3" customWidth="1"/>
    <col min="8" max="8" width="12.140625" style="3" customWidth="1"/>
    <col min="9" max="9" width="12.42578125" style="3" customWidth="1"/>
    <col min="10" max="19" width="11" style="3" customWidth="1" outlineLevel="1"/>
    <col min="20" max="20" width="8.5703125" style="3" customWidth="1" outlineLevel="1"/>
    <col min="21" max="22" width="9.140625" style="3" customWidth="1" outlineLevel="1"/>
    <col min="23" max="16384" width="9.140625" style="4"/>
  </cols>
  <sheetData>
    <row r="1" spans="1:25" s="23" customFormat="1" ht="41.25" customHeight="1" x14ac:dyDescent="0.3">
      <c r="A1" s="226" t="s">
        <v>138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"/>
      <c r="U1" s="22"/>
      <c r="V1" s="22"/>
    </row>
    <row r="2" spans="1:25" ht="29.25" customHeight="1" x14ac:dyDescent="0.25">
      <c r="A2" s="95"/>
      <c r="B2" s="96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5" ht="29.25" customHeight="1" outlineLevel="1" x14ac:dyDescent="0.3">
      <c r="A3" s="238" t="s">
        <v>2</v>
      </c>
      <c r="B3" s="242" t="s">
        <v>99</v>
      </c>
      <c r="C3" s="242" t="s">
        <v>113</v>
      </c>
      <c r="D3" s="242"/>
      <c r="E3" s="242"/>
      <c r="F3" s="242"/>
      <c r="G3" s="242"/>
      <c r="H3" s="246"/>
      <c r="I3" s="250" t="s">
        <v>10</v>
      </c>
      <c r="J3" s="269" t="s">
        <v>45</v>
      </c>
      <c r="K3" s="273" t="s">
        <v>25</v>
      </c>
      <c r="L3" s="274"/>
      <c r="M3" s="274"/>
      <c r="N3" s="274"/>
      <c r="O3" s="274"/>
      <c r="P3" s="274"/>
      <c r="Q3" s="274"/>
      <c r="R3" s="274"/>
      <c r="S3" s="274"/>
      <c r="T3" s="274"/>
      <c r="U3" s="254" t="s">
        <v>26</v>
      </c>
      <c r="V3" s="255"/>
      <c r="W3" s="255"/>
      <c r="X3" s="256"/>
      <c r="Y3" s="257"/>
    </row>
    <row r="4" spans="1:25" ht="28.5" customHeight="1" outlineLevel="1" x14ac:dyDescent="0.25">
      <c r="A4" s="239"/>
      <c r="B4" s="243"/>
      <c r="C4" s="243"/>
      <c r="D4" s="243"/>
      <c r="E4" s="243"/>
      <c r="F4" s="243"/>
      <c r="G4" s="243"/>
      <c r="H4" s="247"/>
      <c r="I4" s="251"/>
      <c r="J4" s="270"/>
      <c r="K4" s="262" t="s">
        <v>27</v>
      </c>
      <c r="L4" s="263"/>
      <c r="M4" s="263"/>
      <c r="N4" s="263"/>
      <c r="O4" s="264"/>
      <c r="P4" s="265" t="s">
        <v>28</v>
      </c>
      <c r="Q4" s="266"/>
      <c r="R4" s="266"/>
      <c r="S4" s="266"/>
      <c r="T4" s="266"/>
      <c r="U4" s="258"/>
      <c r="V4" s="259"/>
      <c r="W4" s="259"/>
      <c r="X4" s="260"/>
      <c r="Y4" s="261"/>
    </row>
    <row r="5" spans="1:25" ht="43.5" customHeight="1" outlineLevel="1" x14ac:dyDescent="0.25">
      <c r="A5" s="240"/>
      <c r="B5" s="244"/>
      <c r="C5" s="244"/>
      <c r="D5" s="244"/>
      <c r="E5" s="244"/>
      <c r="F5" s="244"/>
      <c r="G5" s="244"/>
      <c r="H5" s="248"/>
      <c r="I5" s="252"/>
      <c r="J5" s="271"/>
      <c r="K5" s="137" t="s">
        <v>133</v>
      </c>
      <c r="L5" s="138" t="s">
        <v>134</v>
      </c>
      <c r="M5" s="138" t="s">
        <v>135</v>
      </c>
      <c r="N5" s="139" t="s">
        <v>136</v>
      </c>
      <c r="O5" s="138" t="s">
        <v>137</v>
      </c>
      <c r="P5" s="137" t="s">
        <v>133</v>
      </c>
      <c r="Q5" s="138" t="s">
        <v>134</v>
      </c>
      <c r="R5" s="138" t="s">
        <v>135</v>
      </c>
      <c r="S5" s="139" t="s">
        <v>136</v>
      </c>
      <c r="T5" s="139" t="s">
        <v>137</v>
      </c>
      <c r="U5" s="137" t="s">
        <v>133</v>
      </c>
      <c r="V5" s="138" t="s">
        <v>134</v>
      </c>
      <c r="W5" s="138" t="s">
        <v>135</v>
      </c>
      <c r="X5" s="139" t="s">
        <v>136</v>
      </c>
      <c r="Y5" s="167" t="s">
        <v>137</v>
      </c>
    </row>
    <row r="6" spans="1:25" s="79" customFormat="1" ht="24.75" customHeight="1" outlineLevel="1" x14ac:dyDescent="0.35">
      <c r="A6" s="241"/>
      <c r="B6" s="245"/>
      <c r="C6" s="245"/>
      <c r="D6" s="245"/>
      <c r="E6" s="245"/>
      <c r="F6" s="245"/>
      <c r="G6" s="245"/>
      <c r="H6" s="249"/>
      <c r="I6" s="253"/>
      <c r="J6" s="272"/>
      <c r="K6" s="104">
        <v>0</v>
      </c>
      <c r="L6" s="105" t="s">
        <v>102</v>
      </c>
      <c r="M6" s="106" t="s">
        <v>103</v>
      </c>
      <c r="N6" s="107" t="s">
        <v>104</v>
      </c>
      <c r="O6" s="106" t="s">
        <v>105</v>
      </c>
      <c r="P6" s="104">
        <v>0</v>
      </c>
      <c r="Q6" s="105" t="s">
        <v>102</v>
      </c>
      <c r="R6" s="106" t="s">
        <v>103</v>
      </c>
      <c r="S6" s="107" t="s">
        <v>104</v>
      </c>
      <c r="T6" s="107" t="s">
        <v>105</v>
      </c>
      <c r="U6" s="104">
        <v>0</v>
      </c>
      <c r="V6" s="105" t="s">
        <v>102</v>
      </c>
      <c r="W6" s="106" t="s">
        <v>103</v>
      </c>
      <c r="X6" s="107" t="s">
        <v>104</v>
      </c>
      <c r="Y6" s="108" t="s">
        <v>105</v>
      </c>
    </row>
    <row r="7" spans="1:25" ht="32.25" customHeight="1" outlineLevel="1" x14ac:dyDescent="0.25">
      <c r="A7" s="122">
        <v>1</v>
      </c>
      <c r="B7" s="116" t="s">
        <v>37</v>
      </c>
      <c r="C7" s="267"/>
      <c r="D7" s="267"/>
      <c r="E7" s="267"/>
      <c r="F7" s="267"/>
      <c r="G7" s="267"/>
      <c r="H7" s="267"/>
      <c r="I7" s="112" t="s">
        <v>59</v>
      </c>
      <c r="J7" s="113" t="s">
        <v>5</v>
      </c>
      <c r="K7" s="157"/>
      <c r="L7" s="112"/>
      <c r="M7" s="112"/>
      <c r="N7" s="110"/>
      <c r="O7" s="158"/>
      <c r="P7" s="109"/>
      <c r="Q7" s="110"/>
      <c r="R7" s="110"/>
      <c r="S7" s="110"/>
      <c r="T7" s="163"/>
      <c r="U7" s="109"/>
      <c r="V7" s="110"/>
      <c r="W7" s="110"/>
      <c r="X7" s="166"/>
      <c r="Y7" s="111"/>
    </row>
    <row r="8" spans="1:25" ht="32.25" customHeight="1" outlineLevel="1" x14ac:dyDescent="0.25">
      <c r="A8" s="123">
        <v>2</v>
      </c>
      <c r="B8" s="117" t="s">
        <v>39</v>
      </c>
      <c r="C8" s="268"/>
      <c r="D8" s="268"/>
      <c r="E8" s="268"/>
      <c r="F8" s="268"/>
      <c r="G8" s="268"/>
      <c r="H8" s="268"/>
      <c r="I8" s="25" t="s">
        <v>60</v>
      </c>
      <c r="J8" s="46" t="s">
        <v>5</v>
      </c>
      <c r="K8" s="42"/>
      <c r="L8" s="25"/>
      <c r="M8" s="25"/>
      <c r="N8" s="81"/>
      <c r="O8" s="159"/>
      <c r="P8" s="82"/>
      <c r="Q8" s="81"/>
      <c r="R8" s="81"/>
      <c r="S8" s="81"/>
      <c r="T8" s="164"/>
      <c r="U8" s="82"/>
      <c r="V8" s="81"/>
      <c r="W8" s="81"/>
      <c r="X8" s="102"/>
      <c r="Y8" s="100"/>
    </row>
    <row r="9" spans="1:25" ht="32.25" customHeight="1" outlineLevel="1" x14ac:dyDescent="0.25">
      <c r="A9" s="123">
        <v>3</v>
      </c>
      <c r="B9" s="118" t="s">
        <v>61</v>
      </c>
      <c r="C9" s="237"/>
      <c r="D9" s="237"/>
      <c r="E9" s="237"/>
      <c r="F9" s="237"/>
      <c r="G9" s="237"/>
      <c r="H9" s="237"/>
      <c r="I9" s="25" t="s">
        <v>62</v>
      </c>
      <c r="J9" s="46" t="s">
        <v>5</v>
      </c>
      <c r="K9" s="42"/>
      <c r="L9" s="25"/>
      <c r="M9" s="25"/>
      <c r="N9" s="81"/>
      <c r="O9" s="159"/>
      <c r="P9" s="82"/>
      <c r="Q9" s="81"/>
      <c r="R9" s="81"/>
      <c r="S9" s="81"/>
      <c r="T9" s="164"/>
      <c r="U9" s="82"/>
      <c r="V9" s="81"/>
      <c r="W9" s="81"/>
      <c r="X9" s="102"/>
      <c r="Y9" s="100"/>
    </row>
    <row r="10" spans="1:25" ht="32.25" customHeight="1" outlineLevel="1" x14ac:dyDescent="0.25">
      <c r="A10" s="123">
        <v>4</v>
      </c>
      <c r="B10" s="117" t="s">
        <v>100</v>
      </c>
      <c r="C10" s="237"/>
      <c r="D10" s="237"/>
      <c r="E10" s="237"/>
      <c r="F10" s="237"/>
      <c r="G10" s="237"/>
      <c r="H10" s="237"/>
      <c r="I10" s="25" t="s">
        <v>63</v>
      </c>
      <c r="J10" s="46" t="s">
        <v>5</v>
      </c>
      <c r="K10" s="42"/>
      <c r="L10" s="25"/>
      <c r="M10" s="25"/>
      <c r="N10" s="81"/>
      <c r="O10" s="159"/>
      <c r="P10" s="82"/>
      <c r="Q10" s="81"/>
      <c r="R10" s="81"/>
      <c r="S10" s="81"/>
      <c r="T10" s="164"/>
      <c r="U10" s="82"/>
      <c r="V10" s="81"/>
      <c r="W10" s="81"/>
      <c r="X10" s="102"/>
      <c r="Y10" s="100"/>
    </row>
    <row r="11" spans="1:25" ht="32.25" customHeight="1" outlineLevel="1" x14ac:dyDescent="0.25">
      <c r="A11" s="123">
        <v>5</v>
      </c>
      <c r="B11" s="117" t="s">
        <v>101</v>
      </c>
      <c r="C11" s="268"/>
      <c r="D11" s="268"/>
      <c r="E11" s="268"/>
      <c r="F11" s="268"/>
      <c r="G11" s="268"/>
      <c r="H11" s="268"/>
      <c r="I11" s="25" t="s">
        <v>64</v>
      </c>
      <c r="J11" s="46" t="s">
        <v>5</v>
      </c>
      <c r="K11" s="42"/>
      <c r="L11" s="25"/>
      <c r="M11" s="25"/>
      <c r="N11" s="81"/>
      <c r="O11" s="159"/>
      <c r="P11" s="82"/>
      <c r="Q11" s="81"/>
      <c r="R11" s="81"/>
      <c r="S11" s="81"/>
      <c r="T11" s="164"/>
      <c r="U11" s="82"/>
      <c r="V11" s="81"/>
      <c r="W11" s="81"/>
      <c r="X11" s="102"/>
      <c r="Y11" s="100"/>
    </row>
    <row r="12" spans="1:25" ht="32.25" customHeight="1" outlineLevel="1" x14ac:dyDescent="0.25">
      <c r="A12" s="124"/>
      <c r="B12" s="119" t="s">
        <v>106</v>
      </c>
      <c r="C12" s="279"/>
      <c r="D12" s="280"/>
      <c r="E12" s="280"/>
      <c r="F12" s="280"/>
      <c r="G12" s="280"/>
      <c r="H12" s="281"/>
      <c r="I12" s="282"/>
      <c r="J12" s="283"/>
      <c r="K12" s="284"/>
      <c r="L12" s="285"/>
      <c r="M12" s="285"/>
      <c r="N12" s="285"/>
      <c r="O12" s="286"/>
      <c r="P12" s="287"/>
      <c r="Q12" s="288"/>
      <c r="R12" s="288"/>
      <c r="S12" s="288"/>
      <c r="T12" s="289"/>
      <c r="U12" s="275"/>
      <c r="V12" s="276"/>
      <c r="W12" s="276"/>
      <c r="X12" s="276"/>
      <c r="Y12" s="277"/>
    </row>
    <row r="13" spans="1:25" ht="40.5" customHeight="1" outlineLevel="1" x14ac:dyDescent="0.25">
      <c r="A13" s="123">
        <v>1</v>
      </c>
      <c r="B13" s="203" t="s">
        <v>110</v>
      </c>
      <c r="C13" s="237"/>
      <c r="D13" s="237"/>
      <c r="E13" s="237"/>
      <c r="F13" s="237"/>
      <c r="G13" s="237"/>
      <c r="H13" s="237"/>
      <c r="I13" s="99" t="s">
        <v>107</v>
      </c>
      <c r="J13" s="46"/>
      <c r="K13" s="160" t="s">
        <v>16</v>
      </c>
      <c r="L13" s="25"/>
      <c r="M13" s="25"/>
      <c r="N13" s="81"/>
      <c r="O13" s="159"/>
      <c r="P13" s="161" t="s">
        <v>16</v>
      </c>
      <c r="Q13" s="81"/>
      <c r="R13" s="81"/>
      <c r="S13" s="81"/>
      <c r="T13" s="164"/>
      <c r="U13" s="161" t="s">
        <v>16</v>
      </c>
      <c r="V13" s="81"/>
      <c r="W13" s="81"/>
      <c r="X13" s="102"/>
      <c r="Y13" s="100"/>
    </row>
    <row r="14" spans="1:25" ht="32.25" customHeight="1" outlineLevel="1" x14ac:dyDescent="0.25">
      <c r="A14" s="123">
        <v>2</v>
      </c>
      <c r="B14" s="120" t="s">
        <v>111</v>
      </c>
      <c r="C14" s="237"/>
      <c r="D14" s="237"/>
      <c r="E14" s="237"/>
      <c r="F14" s="237"/>
      <c r="G14" s="237"/>
      <c r="H14" s="237"/>
      <c r="I14" s="99" t="s">
        <v>108</v>
      </c>
      <c r="J14" s="46"/>
      <c r="K14" s="160" t="s">
        <v>16</v>
      </c>
      <c r="L14" s="25"/>
      <c r="M14" s="25"/>
      <c r="N14" s="81"/>
      <c r="O14" s="159"/>
      <c r="P14" s="161" t="s">
        <v>16</v>
      </c>
      <c r="Q14" s="81"/>
      <c r="R14" s="81"/>
      <c r="S14" s="81"/>
      <c r="T14" s="164"/>
      <c r="U14" s="161" t="s">
        <v>16</v>
      </c>
      <c r="V14" s="81"/>
      <c r="W14" s="81"/>
      <c r="X14" s="102"/>
      <c r="Y14" s="100"/>
    </row>
    <row r="15" spans="1:25" ht="32.25" customHeight="1" outlineLevel="1" x14ac:dyDescent="0.25">
      <c r="A15" s="125">
        <v>3</v>
      </c>
      <c r="B15" s="121" t="s">
        <v>112</v>
      </c>
      <c r="C15" s="278"/>
      <c r="D15" s="278"/>
      <c r="E15" s="278"/>
      <c r="F15" s="278"/>
      <c r="G15" s="278"/>
      <c r="H15" s="278"/>
      <c r="I15" s="114" t="s">
        <v>109</v>
      </c>
      <c r="J15" s="115"/>
      <c r="K15" s="44" t="s">
        <v>16</v>
      </c>
      <c r="L15" s="83"/>
      <c r="M15" s="83"/>
      <c r="N15" s="83"/>
      <c r="O15" s="162"/>
      <c r="P15" s="44" t="s">
        <v>16</v>
      </c>
      <c r="Q15" s="83"/>
      <c r="R15" s="83"/>
      <c r="S15" s="83"/>
      <c r="T15" s="165"/>
      <c r="U15" s="44" t="s">
        <v>16</v>
      </c>
      <c r="V15" s="83"/>
      <c r="W15" s="83"/>
      <c r="X15" s="103"/>
      <c r="Y15" s="101"/>
    </row>
    <row r="17" spans="5:6" x14ac:dyDescent="0.25">
      <c r="E17"/>
    </row>
    <row r="19" spans="5:6" x14ac:dyDescent="0.25">
      <c r="F19" s="27"/>
    </row>
    <row r="20" spans="5:6" x14ac:dyDescent="0.25">
      <c r="F20" s="27"/>
    </row>
    <row r="21" spans="5:6" x14ac:dyDescent="0.25">
      <c r="F21" s="27"/>
    </row>
    <row r="22" spans="5:6" x14ac:dyDescent="0.25">
      <c r="F22" s="27"/>
    </row>
    <row r="24" spans="5:6" x14ac:dyDescent="0.25">
      <c r="F24" s="29"/>
    </row>
    <row r="25" spans="5:6" x14ac:dyDescent="0.25">
      <c r="F25" s="29"/>
    </row>
    <row r="26" spans="5:6" x14ac:dyDescent="0.25">
      <c r="F26" s="29"/>
    </row>
    <row r="27" spans="5:6" x14ac:dyDescent="0.25">
      <c r="F27" s="29"/>
    </row>
    <row r="28" spans="5:6" x14ac:dyDescent="0.25">
      <c r="F28" s="29"/>
    </row>
    <row r="29" spans="5:6" x14ac:dyDescent="0.25">
      <c r="F29" s="29"/>
    </row>
    <row r="30" spans="5:6" x14ac:dyDescent="0.25">
      <c r="F30" s="29"/>
    </row>
  </sheetData>
  <mergeCells count="23">
    <mergeCell ref="U12:Y12"/>
    <mergeCell ref="C13:H13"/>
    <mergeCell ref="C14:H14"/>
    <mergeCell ref="C15:H15"/>
    <mergeCell ref="C10:H10"/>
    <mergeCell ref="C11:H11"/>
    <mergeCell ref="C12:H12"/>
    <mergeCell ref="I12:J12"/>
    <mergeCell ref="K12:O12"/>
    <mergeCell ref="P12:T12"/>
    <mergeCell ref="U3:Y4"/>
    <mergeCell ref="K4:O4"/>
    <mergeCell ref="P4:T4"/>
    <mergeCell ref="C7:H7"/>
    <mergeCell ref="C8:H8"/>
    <mergeCell ref="J3:J6"/>
    <mergeCell ref="K3:T3"/>
    <mergeCell ref="A1:S1"/>
    <mergeCell ref="C9:H9"/>
    <mergeCell ref="A3:A6"/>
    <mergeCell ref="B3:B6"/>
    <mergeCell ref="C3:H6"/>
    <mergeCell ref="I3:I6"/>
  </mergeCells>
  <pageMargins left="0.28999999999999998" right="0.23" top="0.34" bottom="0.32" header="0.24" footer="0.24"/>
  <pageSetup paperSize="9" scale="55" fitToHeight="2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2</xdr:col>
                <xdr:colOff>28575</xdr:colOff>
                <xdr:row>6</xdr:row>
                <xdr:rowOff>9525</xdr:rowOff>
              </from>
              <to>
                <xdr:col>7</xdr:col>
                <xdr:colOff>590550</xdr:colOff>
                <xdr:row>7</xdr:row>
                <xdr:rowOff>9525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2</xdr:col>
                <xdr:colOff>28575</xdr:colOff>
                <xdr:row>6</xdr:row>
                <xdr:rowOff>390525</xdr:rowOff>
              </from>
              <to>
                <xdr:col>7</xdr:col>
                <xdr:colOff>704850</xdr:colOff>
                <xdr:row>8</xdr:row>
                <xdr:rowOff>47625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2</xdr:col>
                <xdr:colOff>9525</xdr:colOff>
                <xdr:row>7</xdr:row>
                <xdr:rowOff>381000</xdr:rowOff>
              </from>
              <to>
                <xdr:col>7</xdr:col>
                <xdr:colOff>219075</xdr:colOff>
                <xdr:row>9</xdr:row>
                <xdr:rowOff>57150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2</xdr:col>
                <xdr:colOff>9525</xdr:colOff>
                <xdr:row>8</xdr:row>
                <xdr:rowOff>381000</xdr:rowOff>
              </from>
              <to>
                <xdr:col>7</xdr:col>
                <xdr:colOff>9525</xdr:colOff>
                <xdr:row>10</xdr:row>
                <xdr:rowOff>57150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5</xdr:col>
                <xdr:colOff>552450</xdr:colOff>
                <xdr:row>11</xdr:row>
                <xdr:rowOff>85725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autoPict="0" r:id="rId15">
            <anchor moveWithCells="1" sizeWithCells="1">
              <from>
                <xdr:col>2</xdr:col>
                <xdr:colOff>9525</xdr:colOff>
                <xdr:row>12</xdr:row>
                <xdr:rowOff>9525</xdr:rowOff>
              </from>
              <to>
                <xdr:col>4</xdr:col>
                <xdr:colOff>9525</xdr:colOff>
                <xdr:row>12</xdr:row>
                <xdr:rowOff>390525</xdr:rowOff>
              </to>
            </anchor>
          </objectPr>
        </oleObject>
      </mc:Choice>
      <mc:Fallback>
        <oleObject progId="Equation.3" shapeId="2054" r:id="rId14"/>
      </mc:Fallback>
    </mc:AlternateContent>
    <mc:AlternateContent xmlns:mc="http://schemas.openxmlformats.org/markup-compatibility/2006">
      <mc:Choice Requires="x14">
        <oleObject progId="Equation.3" shapeId="2055" r:id="rId16">
          <objectPr defaultSize="0" autoPict="0" r:id="rId17">
            <anchor moveWithCells="1" sizeWithCells="1">
              <from>
                <xdr:col>2</xdr:col>
                <xdr:colOff>9525</xdr:colOff>
                <xdr:row>13</xdr:row>
                <xdr:rowOff>66675</xdr:rowOff>
              </from>
              <to>
                <xdr:col>4</xdr:col>
                <xdr:colOff>190500</xdr:colOff>
                <xdr:row>14</xdr:row>
                <xdr:rowOff>57150</xdr:rowOff>
              </to>
            </anchor>
          </objectPr>
        </oleObject>
      </mc:Choice>
      <mc:Fallback>
        <oleObject progId="Equation.3" shapeId="2055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Tabel tarife</vt:lpstr>
      <vt:lpstr>Cheltuieli de baza</vt:lpstr>
    </vt:vector>
  </TitlesOfParts>
  <Company>Anre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olozan</dc:creator>
  <cp:lastModifiedBy>chirciu_user</cp:lastModifiedBy>
  <cp:lastPrinted>2015-02-04T14:42:03Z</cp:lastPrinted>
  <dcterms:created xsi:type="dcterms:W3CDTF">2014-08-26T06:16:50Z</dcterms:created>
  <dcterms:modified xsi:type="dcterms:W3CDTF">2015-06-08T12:48:12Z</dcterms:modified>
</cp:coreProperties>
</file>